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5" i="1"/>
  <c r="G55"/>
  <c r="F55"/>
  <c r="H58"/>
  <c r="F58"/>
  <c r="G58"/>
  <c r="H99"/>
  <c r="H98" s="1"/>
  <c r="G99"/>
  <c r="G98" s="1"/>
  <c r="F99"/>
  <c r="F98" s="1"/>
  <c r="H27"/>
  <c r="H26" s="1"/>
  <c r="G27"/>
  <c r="G26" s="1"/>
  <c r="F27"/>
  <c r="F26" s="1"/>
  <c r="H38"/>
  <c r="H37" s="1"/>
  <c r="G38"/>
  <c r="G37" s="1"/>
  <c r="F38"/>
  <c r="F37" s="1"/>
  <c r="H104"/>
  <c r="H103" s="1"/>
  <c r="G104"/>
  <c r="G103" s="1"/>
  <c r="F104"/>
  <c r="F103" s="1"/>
  <c r="H110"/>
  <c r="G110"/>
  <c r="F110"/>
  <c r="H96"/>
  <c r="H95" s="1"/>
  <c r="G96"/>
  <c r="G95" s="1"/>
  <c r="F96"/>
  <c r="F95" s="1"/>
  <c r="H83"/>
  <c r="H82" s="1"/>
  <c r="G83"/>
  <c r="G82" s="1"/>
  <c r="F83"/>
  <c r="F82" s="1"/>
  <c r="H86"/>
  <c r="H85" s="1"/>
  <c r="G86"/>
  <c r="G85" s="1"/>
  <c r="F86"/>
  <c r="F85" s="1"/>
  <c r="H121"/>
  <c r="H120" s="1"/>
  <c r="G121"/>
  <c r="G120" s="1"/>
  <c r="F121"/>
  <c r="F120" s="1"/>
  <c r="H118"/>
  <c r="H117" s="1"/>
  <c r="G118"/>
  <c r="G117" s="1"/>
  <c r="F118"/>
  <c r="F117" s="1"/>
  <c r="F124" l="1"/>
  <c r="F123" s="1"/>
  <c r="G124"/>
  <c r="G123" s="1"/>
  <c r="H124"/>
  <c r="H123" s="1"/>
  <c r="H56"/>
  <c r="G56"/>
  <c r="F56"/>
  <c r="H43" l="1"/>
  <c r="G43"/>
  <c r="F43"/>
  <c r="H135"/>
  <c r="H134" s="1"/>
  <c r="G135"/>
  <c r="G134" s="1"/>
  <c r="F135"/>
  <c r="F134" s="1"/>
  <c r="H149"/>
  <c r="H148" s="1"/>
  <c r="G149"/>
  <c r="G148" s="1"/>
  <c r="F149"/>
  <c r="F148" s="1"/>
  <c r="H157" l="1"/>
  <c r="H156" s="1"/>
  <c r="H155" s="1"/>
  <c r="H154" s="1"/>
  <c r="G157"/>
  <c r="G156" s="1"/>
  <c r="G155" s="1"/>
  <c r="G154" s="1"/>
  <c r="F157"/>
  <c r="F156" s="1"/>
  <c r="F155" s="1"/>
  <c r="F154" s="1"/>
  <c r="H152"/>
  <c r="H151" s="1"/>
  <c r="G152"/>
  <c r="G151" s="1"/>
  <c r="F152"/>
  <c r="F151" s="1"/>
  <c r="H146"/>
  <c r="H145" s="1"/>
  <c r="G146"/>
  <c r="G145" s="1"/>
  <c r="F146"/>
  <c r="F145" s="1"/>
  <c r="H143"/>
  <c r="H142" s="1"/>
  <c r="G143"/>
  <c r="G142" s="1"/>
  <c r="F143"/>
  <c r="F142" s="1"/>
  <c r="H140"/>
  <c r="G140"/>
  <c r="F140"/>
  <c r="H138"/>
  <c r="G138"/>
  <c r="F138"/>
  <c r="H132"/>
  <c r="H131" s="1"/>
  <c r="G132"/>
  <c r="G131" s="1"/>
  <c r="F132"/>
  <c r="F131" s="1"/>
  <c r="H129"/>
  <c r="H128" s="1"/>
  <c r="G129"/>
  <c r="G128" s="1"/>
  <c r="F129"/>
  <c r="F128" s="1"/>
  <c r="H114"/>
  <c r="H113" s="1"/>
  <c r="H112" s="1"/>
  <c r="G114"/>
  <c r="G113" s="1"/>
  <c r="G112" s="1"/>
  <c r="F114"/>
  <c r="F113" s="1"/>
  <c r="F112" s="1"/>
  <c r="H109"/>
  <c r="G109"/>
  <c r="F109"/>
  <c r="H107"/>
  <c r="H106" s="1"/>
  <c r="G107"/>
  <c r="G106" s="1"/>
  <c r="F107"/>
  <c r="F106" s="1"/>
  <c r="H93"/>
  <c r="H92" s="1"/>
  <c r="H91" s="1"/>
  <c r="G93"/>
  <c r="G92" s="1"/>
  <c r="G91" s="1"/>
  <c r="F93"/>
  <c r="F92" s="1"/>
  <c r="F91" s="1"/>
  <c r="H89"/>
  <c r="H88" s="1"/>
  <c r="G89"/>
  <c r="G88" s="1"/>
  <c r="F89"/>
  <c r="F88" s="1"/>
  <c r="H77"/>
  <c r="H76" s="1"/>
  <c r="G77"/>
  <c r="G76" s="1"/>
  <c r="F77"/>
  <c r="F76" s="1"/>
  <c r="H71"/>
  <c r="H70" s="1"/>
  <c r="G71"/>
  <c r="G70" s="1"/>
  <c r="F71"/>
  <c r="F70" s="1"/>
  <c r="H80"/>
  <c r="H79" s="1"/>
  <c r="G80"/>
  <c r="G79" s="1"/>
  <c r="F80"/>
  <c r="F79" s="1"/>
  <c r="H74"/>
  <c r="H73" s="1"/>
  <c r="G74"/>
  <c r="G73" s="1"/>
  <c r="F74"/>
  <c r="F73" s="1"/>
  <c r="H68"/>
  <c r="H67" s="1"/>
  <c r="G68"/>
  <c r="G67" s="1"/>
  <c r="F68"/>
  <c r="F67" s="1"/>
  <c r="H63"/>
  <c r="H62" s="1"/>
  <c r="G63"/>
  <c r="G62" s="1"/>
  <c r="F63"/>
  <c r="F62" s="1"/>
  <c r="H51"/>
  <c r="H50" s="1"/>
  <c r="G51"/>
  <c r="G50" s="1"/>
  <c r="H48"/>
  <c r="G48"/>
  <c r="F48"/>
  <c r="H46"/>
  <c r="G46"/>
  <c r="F46"/>
  <c r="H41"/>
  <c r="H40" s="1"/>
  <c r="G41"/>
  <c r="G40" s="1"/>
  <c r="F41"/>
  <c r="F40" s="1"/>
  <c r="H34"/>
  <c r="H33" s="1"/>
  <c r="H32" s="1"/>
  <c r="G34"/>
  <c r="G33" s="1"/>
  <c r="G32" s="1"/>
  <c r="F34"/>
  <c r="F33" s="1"/>
  <c r="F32" s="1"/>
  <c r="H30"/>
  <c r="H29" s="1"/>
  <c r="G30"/>
  <c r="G29" s="1"/>
  <c r="F30"/>
  <c r="F29" s="1"/>
  <c r="H24"/>
  <c r="G24"/>
  <c r="F24"/>
  <c r="H22"/>
  <c r="G22"/>
  <c r="F22"/>
  <c r="H20"/>
  <c r="G20"/>
  <c r="F20"/>
  <c r="G102" l="1"/>
  <c r="H102"/>
  <c r="F102"/>
  <c r="G61"/>
  <c r="G60" s="1"/>
  <c r="G54"/>
  <c r="G53" s="1"/>
  <c r="H61"/>
  <c r="H60" s="1"/>
  <c r="H54"/>
  <c r="H53" s="1"/>
  <c r="F61"/>
  <c r="F60" s="1"/>
  <c r="F54"/>
  <c r="F53" s="1"/>
  <c r="G45"/>
  <c r="G36" s="1"/>
  <c r="F45"/>
  <c r="F36" s="1"/>
  <c r="F19"/>
  <c r="F18" s="1"/>
  <c r="G19"/>
  <c r="G18" s="1"/>
  <c r="F137"/>
  <c r="F116" s="1"/>
  <c r="H66"/>
  <c r="H65" s="1"/>
  <c r="H19"/>
  <c r="H18" s="1"/>
  <c r="F66"/>
  <c r="F65" s="1"/>
  <c r="H45"/>
  <c r="H36" s="1"/>
  <c r="G137"/>
  <c r="H137"/>
  <c r="H116" s="1"/>
  <c r="G66"/>
  <c r="G65" s="1"/>
  <c r="F159" l="1"/>
  <c r="H101"/>
  <c r="G116"/>
  <c r="G101" s="1"/>
  <c r="G17"/>
  <c r="F101"/>
  <c r="H17"/>
  <c r="F17"/>
  <c r="H159" l="1"/>
  <c r="G159"/>
</calcChain>
</file>

<file path=xl/sharedStrings.xml><?xml version="1.0" encoding="utf-8"?>
<sst xmlns="http://schemas.openxmlformats.org/spreadsheetml/2006/main" count="619" uniqueCount="141">
  <si>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</si>
  <si>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</si>
  <si>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</si>
  <si>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</si>
  <si>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</si>
  <si>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</si>
  <si>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</si>
  <si>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</si>
  <si>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</si>
  <si>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</si>
  <si>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</si>
  <si>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</si>
  <si>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</si>
  <si>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</si>
  <si>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</si>
  <si>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</si>
  <si>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</si>
  <si>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</si>
  <si>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</si>
  <si>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</si>
  <si>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</si>
  <si>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</si>
  <si>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</si>
  <si>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</si>
  <si>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</si>
  <si>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</si>
  <si>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</si>
  <si>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</si>
  <si>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</si>
  <si>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</si>
  <si>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</si>
  <si>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</si>
  <si>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</si>
  <si>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</si>
  <si>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</si>
  <si>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</si>
  <si>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</si>
  <si>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</si>
  <si>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</si>
  <si>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</si>
  <si>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</si>
  <si>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</si>
  <si>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</si>
  <si>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</si>
  <si>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</si>
  <si>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</si>
  <si>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</si>
  <si>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</si>
  <si>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</si>
  <si>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</si>
  <si>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</si>
  <si>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</si>
  <si>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</si>
  <si>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</si>
  <si>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</si>
  <si>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</si>
  <si>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</si>
  <si>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</si>
  <si>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</si>
  <si>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</si>
  <si>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</si>
  <si>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</si>
  <si>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</si>
  <si>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</si>
  <si>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</si>
  <si>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</si>
  <si>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</si>
  <si>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</si>
  <si>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</si>
  <si>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</si>
  <si>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</si>
  <si>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</si>
  <si>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А140526800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</si>
  <si>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</si>
  <si>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</si>
  <si>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</si>
  <si>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</si>
  <si>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</si>
  <si>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</si>
  <si>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</si>
  <si>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</si>
  <si>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</si>
  <si>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</si>
  <si>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«О бюджете Городского поселения Суслонгер</t>
  </si>
  <si>
    <t xml:space="preserve">  классификации расходов бюджета Городского поселения Суслонгер</t>
  </si>
  <si>
    <t>С140626020</t>
  </si>
  <si>
    <t>С140626030</t>
  </si>
  <si>
    <t>С140626050</t>
  </si>
  <si>
    <t>С140626080</t>
  </si>
  <si>
    <t>С101012010</t>
  </si>
  <si>
    <t>С12F255550</t>
  </si>
  <si>
    <t>С12F254240</t>
  </si>
  <si>
    <t>С11F255550</t>
  </si>
  <si>
    <t>С11F225550</t>
  </si>
  <si>
    <t>С140526850</t>
  </si>
  <si>
    <t>С140526820</t>
  </si>
  <si>
    <t>С140526830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</si>
  <si>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</si>
  <si>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</si>
  <si>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</si>
  <si>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</si>
  <si>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</si>
  <si>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</si>
  <si>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</si>
  <si>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</si>
  <si>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С140426600</t>
  </si>
  <si>
    <t>С140626110</t>
  </si>
  <si>
    <t>С1404S0250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</si>
  <si>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</si>
  <si>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</si>
  <si>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</si>
  <si>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</si>
  <si>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</si>
  <si>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Реализация программ формирования современной городской среды </t>
  </si>
  <si>
    <t>Ремонт автомобильных дорог общего пользования за счет финансовой помощи из бюджета Звениговского района</t>
  </si>
  <si>
    <t>С140426732</t>
  </si>
  <si>
    <t>Б140426731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</si>
  <si>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</si>
  <si>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</si>
  <si>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С1201S0011</t>
  </si>
  <si>
    <t>С1201И0011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</si>
  <si>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(в рамках проекта "Добро Двор"- благоустройство дворовой территории многоквартирных домов микрорайона по ул.Строителей пгт Суслонгер 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</si>
  <si>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("Добро Двор"- благоустройство дворовой территории многоквартирных домов микрорайона по ул.Строителей пгт Суслонгер) за счет средств инициативных платежей</t>
  </si>
  <si>
    <t>С140726100</t>
  </si>
  <si>
    <t>(тыс.рублей)</t>
  </si>
  <si>
    <t>2027 год</t>
  </si>
  <si>
    <t>С140726080</t>
  </si>
  <si>
    <t>С140626060</t>
  </si>
  <si>
    <t xml:space="preserve"> Оценка недвижимости, признание прав и регулирование отношений по муниципальной собственности</t>
  </si>
  <si>
    <t>С140626021</t>
  </si>
  <si>
    <t>Расходы на оплату договоров гражданско-правового характера</t>
  </si>
  <si>
    <t>Республики Марий Эл на 2026 год</t>
  </si>
  <si>
    <t>и на плановый период 2027 и 2028 годов»</t>
  </si>
  <si>
    <t xml:space="preserve">от  __  декабря 2025 года № ___ 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</si>
  <si>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</si>
  <si>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</si>
  <si>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</si>
  <si>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>48,8</t>
  </si>
  <si>
    <t>447</t>
  </si>
  <si>
    <t>С140626090</t>
  </si>
  <si>
    <t>Мероприятия по землеустройству и землепользованию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</si>
</sst>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</font>
    <font>
      <sz val="14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horizontal="left" vertical="center" wrapText="1"/>
    </xf>
    <xf numFmtId="49" fontId="7" fillId="5" borderId="0" xfId="0" applyNumberFormat="1" applyFont="1" applyFill="1" applyAlignment="1">
      <alignment horizontal="center" vertical="center" wrapText="1"/>
    </xf>
    <xf numFmtId="1" fontId="7" fillId="5" borderId="0" xfId="0" applyNumberFormat="1" applyFont="1" applyFill="1" applyAlignment="1">
      <alignment horizontal="center" vertical="center" shrinkToFit="1"/>
    </xf>
    <xf numFmtId="164" fontId="7" fillId="5" borderId="0" xfId="0" applyNumberFormat="1" applyFont="1" applyFill="1" applyAlignment="1">
      <alignment horizontal="right" vertical="center" shrinkToFit="1"/>
    </xf>
    <xf numFmtId="0" fontId="7" fillId="5" borderId="0" xfId="0" applyFont="1" applyFill="1" applyAlignment="1">
      <alignment horizontal="justify" vertical="center" wrapText="1"/>
    </xf>
    <xf numFmtId="49" fontId="4" fillId="5" borderId="0" xfId="0" applyNumberFormat="1" applyFont="1" applyFill="1" applyAlignment="1">
      <alignment horizontal="center" vertical="center" shrinkToFit="1"/>
    </xf>
    <xf numFmtId="49" fontId="7" fillId="5" borderId="0" xfId="0" applyNumberFormat="1" applyFont="1" applyFill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 shrinkToFit="1"/>
    </xf>
    <xf numFmtId="1" fontId="7" fillId="0" borderId="0" xfId="0" applyNumberFormat="1" applyFont="1" applyAlignment="1">
      <alignment horizontal="center" vertical="center" shrinkToFit="1"/>
    </xf>
    <xf numFmtId="165" fontId="4" fillId="5" borderId="0" xfId="0" applyNumberFormat="1" applyFont="1" applyFill="1" applyAlignment="1">
      <alignment horizontal="right" vertical="center"/>
    </xf>
    <xf numFmtId="1" fontId="7" fillId="4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top" wrapText="1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center" wrapText="1"/>
    </xf>
    <xf numFmtId="49" fontId="4" fillId="5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5" borderId="0" xfId="0" applyFont="1" applyFill="1"/>
    <xf numFmtId="49" fontId="4" fillId="5" borderId="0" xfId="0" applyNumberFormat="1" applyFont="1" applyFill="1" applyAlignment="1">
      <alignment horizontal="right" vertical="center"/>
    </xf>
    <xf numFmtId="0" fontId="4" fillId="5" borderId="0" xfId="0" applyFont="1" applyFill="1" applyAlignment="1">
      <alignment horizontal="right" vertical="center"/>
    </xf>
    <xf numFmtId="164" fontId="7" fillId="5" borderId="0" xfId="0" applyNumberFormat="1" applyFont="1" applyFill="1" applyAlignment="1">
      <alignment vertical="center" shrinkToFit="1"/>
    </xf>
    <xf numFmtId="4" fontId="7" fillId="5" borderId="0" xfId="0" applyNumberFormat="1" applyFont="1" applyFill="1" applyAlignment="1">
      <alignment vertical="center" shrinkToFit="1"/>
    </xf>
    <xf numFmtId="165" fontId="4" fillId="4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 vertical="top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1"/>
  <sheetViews>
    <sheetView tabSelected="1" topLeftCell="A139" workbookViewId="0">
      <selection activeCell="F76" sqref="F76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>
      <c r="A1" s="44" t="s">
        <v>69</v>
      </c>
      <c r="B1" s="44"/>
      <c r="C1" s="44"/>
      <c r="D1" s="44"/>
      <c r="E1" s="44"/>
      <c r="F1" s="44"/>
      <c r="G1" s="44"/>
      <c r="H1" s="44"/>
    </row>
    <row r="2" spans="1:8" ht="18.75">
      <c r="A2" s="44" t="s">
        <v>0</v>
      </c>
      <c r="B2" s="44"/>
      <c r="C2" s="44"/>
      <c r="D2" s="44"/>
      <c r="E2" s="44"/>
      <c r="F2" s="44"/>
      <c r="G2" s="44"/>
      <c r="H2" s="44"/>
    </row>
    <row r="3" spans="1:8" ht="18.75">
      <c r="A3" s="44" t="s">
        <v>83</v>
      </c>
      <c r="B3" s="44"/>
      <c r="C3" s="44"/>
      <c r="D3" s="44"/>
      <c r="E3" s="44"/>
      <c r="F3" s="44"/>
      <c r="G3" s="44"/>
      <c r="H3" s="44"/>
    </row>
    <row r="4" spans="1:8" ht="18.75">
      <c r="A4" s="44" t="s">
        <v>1</v>
      </c>
      <c r="B4" s="44"/>
      <c r="C4" s="44"/>
      <c r="D4" s="44"/>
      <c r="E4" s="44"/>
      <c r="F4" s="44"/>
      <c r="G4" s="44"/>
      <c r="H4" s="44"/>
    </row>
    <row r="5" spans="1:8" ht="18.75">
      <c r="A5" s="45" t="s">
        <v>131</v>
      </c>
      <c r="B5" s="45"/>
      <c r="C5" s="45"/>
      <c r="D5" s="45"/>
      <c r="E5" s="45"/>
      <c r="F5" s="45"/>
      <c r="G5" s="45"/>
      <c r="H5" s="45"/>
    </row>
    <row r="6" spans="1:8" ht="18.75">
      <c r="A6" s="3"/>
      <c r="B6" s="45" t="s">
        <v>132</v>
      </c>
      <c r="C6" s="45"/>
      <c r="D6" s="45"/>
      <c r="E6" s="45"/>
      <c r="F6" s="45"/>
      <c r="G6" s="45"/>
      <c r="H6" s="45"/>
    </row>
    <row r="7" spans="1:8" ht="18.75">
      <c r="A7" s="44" t="s">
        <v>133</v>
      </c>
      <c r="B7" s="44"/>
      <c r="C7" s="44"/>
      <c r="D7" s="44"/>
      <c r="E7" s="44"/>
      <c r="F7" s="44"/>
      <c r="G7" s="44"/>
      <c r="H7" s="44"/>
    </row>
    <row r="8" spans="1:8" ht="18.75">
      <c r="A8" s="4"/>
      <c r="B8" s="4"/>
      <c r="C8" s="4"/>
      <c r="D8" s="4"/>
      <c r="E8" s="4"/>
      <c r="F8" s="4"/>
      <c r="G8" s="5"/>
      <c r="H8" s="5"/>
    </row>
    <row r="9" spans="1:8" ht="18.75">
      <c r="A9" s="42" t="s">
        <v>2</v>
      </c>
      <c r="B9" s="42"/>
      <c r="C9" s="42"/>
      <c r="D9" s="42"/>
      <c r="E9" s="42"/>
      <c r="F9" s="42"/>
      <c r="G9" s="42"/>
      <c r="H9" s="42"/>
    </row>
    <row r="10" spans="1:8" ht="20.25" customHeight="1">
      <c r="A10" s="43" t="s">
        <v>3</v>
      </c>
      <c r="B10" s="43"/>
      <c r="C10" s="43"/>
      <c r="D10" s="43"/>
      <c r="E10" s="43"/>
      <c r="F10" s="43"/>
      <c r="G10" s="43"/>
      <c r="H10" s="43"/>
    </row>
    <row r="11" spans="1:8" ht="20.25" customHeight="1">
      <c r="A11" s="43" t="s">
        <v>4</v>
      </c>
      <c r="B11" s="43"/>
      <c r="C11" s="43"/>
      <c r="D11" s="43"/>
      <c r="E11" s="43"/>
      <c r="F11" s="43"/>
      <c r="G11" s="43"/>
      <c r="H11" s="43"/>
    </row>
    <row r="12" spans="1:8" ht="20.25" customHeight="1">
      <c r="A12" s="46" t="s">
        <v>84</v>
      </c>
      <c r="B12" s="46"/>
      <c r="C12" s="46"/>
      <c r="D12" s="46"/>
      <c r="E12" s="46"/>
      <c r="F12" s="46"/>
      <c r="G12" s="46"/>
      <c r="H12" s="46"/>
    </row>
    <row r="13" spans="1:8" ht="21.75" customHeight="1">
      <c r="A13" s="46" t="s">
        <v>134</v>
      </c>
      <c r="B13" s="46"/>
      <c r="C13" s="46"/>
      <c r="D13" s="46"/>
      <c r="E13" s="46"/>
      <c r="F13" s="46"/>
      <c r="G13" s="46"/>
      <c r="H13" s="46"/>
    </row>
    <row r="14" spans="1:8" ht="21.75" customHeight="1">
      <c r="A14" s="46" t="s">
        <v>135</v>
      </c>
      <c r="B14" s="46"/>
      <c r="C14" s="46"/>
      <c r="D14" s="46"/>
      <c r="E14" s="46"/>
      <c r="F14" s="46"/>
      <c r="G14" s="46"/>
      <c r="H14" s="46"/>
    </row>
    <row r="15" spans="1:8" ht="21.75" customHeight="1">
      <c r="A15" s="44" t="s">
        <v>124</v>
      </c>
      <c r="B15" s="44"/>
      <c r="C15" s="44"/>
      <c r="D15" s="44"/>
      <c r="E15" s="44"/>
      <c r="F15" s="44"/>
      <c r="G15" s="44"/>
      <c r="H15" s="44"/>
    </row>
    <row r="16" spans="1:8" ht="26.45" customHeight="1">
      <c r="A16" s="6" t="s">
        <v>5</v>
      </c>
      <c r="B16" s="7" t="s">
        <v>6</v>
      </c>
      <c r="C16" s="7" t="s">
        <v>7</v>
      </c>
      <c r="D16" s="7" t="s">
        <v>8</v>
      </c>
      <c r="E16" s="7" t="s">
        <v>9</v>
      </c>
      <c r="F16" s="8" t="s">
        <v>70</v>
      </c>
      <c r="G16" s="9" t="s">
        <v>125</v>
      </c>
      <c r="H16" s="9" t="s">
        <v>136</v>
      </c>
    </row>
    <row r="17" spans="1:8" ht="18.75">
      <c r="A17" s="10" t="s">
        <v>10</v>
      </c>
      <c r="B17" s="11" t="s">
        <v>11</v>
      </c>
      <c r="C17" s="12"/>
      <c r="D17" s="12"/>
      <c r="E17" s="12"/>
      <c r="F17" s="13">
        <f>F18+F32+F36</f>
        <v>7033.1</v>
      </c>
      <c r="G17" s="13">
        <f>G18+G32+G36</f>
        <v>7293.1</v>
      </c>
      <c r="H17" s="13">
        <f>H18+H32+H36</f>
        <v>7573.1</v>
      </c>
    </row>
    <row r="18" spans="1:8" ht="89.45" customHeight="1" outlineLevel="1">
      <c r="A18" s="14" t="s">
        <v>12</v>
      </c>
      <c r="B18" s="11" t="s">
        <v>11</v>
      </c>
      <c r="C18" s="15" t="s">
        <v>13</v>
      </c>
      <c r="D18" s="12"/>
      <c r="E18" s="12"/>
      <c r="F18" s="13">
        <f>F19+F26+F29</f>
        <v>6983.6</v>
      </c>
      <c r="G18" s="13">
        <f t="shared" ref="G18:H18" si="0">G19+G26+G29</f>
        <v>6983.6</v>
      </c>
      <c r="H18" s="13">
        <f t="shared" si="0"/>
        <v>6983.6</v>
      </c>
    </row>
    <row r="19" spans="1:8" ht="18.75" outlineLevel="2">
      <c r="A19" s="16" t="s">
        <v>73</v>
      </c>
      <c r="B19" s="11" t="s">
        <v>11</v>
      </c>
      <c r="C19" s="15" t="s">
        <v>13</v>
      </c>
      <c r="D19" s="12" t="s">
        <v>85</v>
      </c>
      <c r="E19" s="12"/>
      <c r="F19" s="13">
        <f>F20+F22+F24</f>
        <v>5170.6000000000004</v>
      </c>
      <c r="G19" s="13">
        <f>G20+G22+G24</f>
        <v>5170.6000000000004</v>
      </c>
      <c r="H19" s="13">
        <f>H20+H22+H24</f>
        <v>5170.6000000000004</v>
      </c>
    </row>
    <row r="20" spans="1:8" ht="123.75" customHeight="1" outlineLevel="3">
      <c r="A20" s="14" t="s">
        <v>14</v>
      </c>
      <c r="B20" s="11" t="s">
        <v>11</v>
      </c>
      <c r="C20" s="15" t="s">
        <v>13</v>
      </c>
      <c r="D20" s="12" t="s">
        <v>85</v>
      </c>
      <c r="E20" s="12" t="s">
        <v>15</v>
      </c>
      <c r="F20" s="13">
        <f>F21</f>
        <v>3675</v>
      </c>
      <c r="G20" s="13">
        <f>G21</f>
        <v>3675</v>
      </c>
      <c r="H20" s="13">
        <f>H21</f>
        <v>3675</v>
      </c>
    </row>
    <row r="21" spans="1:8" ht="49.7" customHeight="1" outlineLevel="4">
      <c r="A21" s="14" t="s">
        <v>16</v>
      </c>
      <c r="B21" s="11" t="s">
        <v>11</v>
      </c>
      <c r="C21" s="15" t="s">
        <v>13</v>
      </c>
      <c r="D21" s="12" t="s">
        <v>85</v>
      </c>
      <c r="E21" s="12" t="s">
        <v>17</v>
      </c>
      <c r="F21" s="13">
        <v>3675</v>
      </c>
      <c r="G21" s="13">
        <v>3675</v>
      </c>
      <c r="H21" s="13">
        <v>3675</v>
      </c>
    </row>
    <row r="22" spans="1:8" ht="56.25" outlineLevel="3">
      <c r="A22" s="14" t="s">
        <v>18</v>
      </c>
      <c r="B22" s="11" t="s">
        <v>11</v>
      </c>
      <c r="C22" s="15" t="s">
        <v>13</v>
      </c>
      <c r="D22" s="12" t="s">
        <v>85</v>
      </c>
      <c r="E22" s="12" t="s">
        <v>19</v>
      </c>
      <c r="F22" s="13">
        <f>F23</f>
        <v>1456.3</v>
      </c>
      <c r="G22" s="13">
        <f>G23</f>
        <v>1456.3</v>
      </c>
      <c r="H22" s="13">
        <f>H23</f>
        <v>1456.3</v>
      </c>
    </row>
    <row r="23" spans="1:8" ht="61.5" customHeight="1" outlineLevel="4">
      <c r="A23" s="14" t="s">
        <v>20</v>
      </c>
      <c r="B23" s="11" t="s">
        <v>11</v>
      </c>
      <c r="C23" s="15" t="s">
        <v>13</v>
      </c>
      <c r="D23" s="12" t="s">
        <v>85</v>
      </c>
      <c r="E23" s="12" t="s">
        <v>21</v>
      </c>
      <c r="F23" s="13">
        <v>1456.3</v>
      </c>
      <c r="G23" s="13">
        <v>1456.3</v>
      </c>
      <c r="H23" s="13">
        <v>1456.3</v>
      </c>
    </row>
    <row r="24" spans="1:8" ht="27" customHeight="1" outlineLevel="3">
      <c r="A24" s="14" t="s">
        <v>22</v>
      </c>
      <c r="B24" s="11" t="s">
        <v>11</v>
      </c>
      <c r="C24" s="15" t="s">
        <v>13</v>
      </c>
      <c r="D24" s="12" t="s">
        <v>85</v>
      </c>
      <c r="E24" s="12" t="s">
        <v>23</v>
      </c>
      <c r="F24" s="13">
        <f>F25</f>
        <v>39.299999999999997</v>
      </c>
      <c r="G24" s="13">
        <f>G25</f>
        <v>39.299999999999997</v>
      </c>
      <c r="H24" s="13">
        <f>H25</f>
        <v>39.299999999999997</v>
      </c>
    </row>
    <row r="25" spans="1:8" ht="35.450000000000003" customHeight="1" outlineLevel="4">
      <c r="A25" s="14" t="s">
        <v>24</v>
      </c>
      <c r="B25" s="11" t="s">
        <v>11</v>
      </c>
      <c r="C25" s="15" t="s">
        <v>13</v>
      </c>
      <c r="D25" s="12" t="s">
        <v>85</v>
      </c>
      <c r="E25" s="12" t="s">
        <v>25</v>
      </c>
      <c r="F25" s="13">
        <v>39.299999999999997</v>
      </c>
      <c r="G25" s="13">
        <v>39.299999999999997</v>
      </c>
      <c r="H25" s="13">
        <v>39.299999999999997</v>
      </c>
    </row>
    <row r="26" spans="1:8" ht="38.25" customHeight="1" outlineLevel="4">
      <c r="A26" s="14" t="s">
        <v>130</v>
      </c>
      <c r="B26" s="11"/>
      <c r="C26" s="15"/>
      <c r="D26" s="12" t="s">
        <v>129</v>
      </c>
      <c r="E26" s="12"/>
      <c r="F26" s="13">
        <f>F27</f>
        <v>543</v>
      </c>
      <c r="G26" s="13">
        <f t="shared" ref="G26:H26" si="1">G27</f>
        <v>543</v>
      </c>
      <c r="H26" s="13">
        <f t="shared" si="1"/>
        <v>543</v>
      </c>
    </row>
    <row r="27" spans="1:8" ht="59.25" customHeight="1" outlineLevel="4">
      <c r="A27" s="14" t="s">
        <v>18</v>
      </c>
      <c r="B27" s="11" t="s">
        <v>11</v>
      </c>
      <c r="C27" s="15" t="s">
        <v>13</v>
      </c>
      <c r="D27" s="12" t="s">
        <v>129</v>
      </c>
      <c r="E27" s="12" t="s">
        <v>19</v>
      </c>
      <c r="F27" s="13">
        <f>F28</f>
        <v>543</v>
      </c>
      <c r="G27" s="13">
        <f t="shared" ref="G27:H27" si="2">G28</f>
        <v>543</v>
      </c>
      <c r="H27" s="13">
        <f t="shared" si="2"/>
        <v>543</v>
      </c>
    </row>
    <row r="28" spans="1:8" ht="60.75" customHeight="1" outlineLevel="4">
      <c r="A28" s="14" t="s">
        <v>20</v>
      </c>
      <c r="B28" s="11" t="s">
        <v>11</v>
      </c>
      <c r="C28" s="15" t="s">
        <v>13</v>
      </c>
      <c r="D28" s="12" t="s">
        <v>129</v>
      </c>
      <c r="E28" s="12" t="s">
        <v>21</v>
      </c>
      <c r="F28" s="13">
        <v>543</v>
      </c>
      <c r="G28" s="13">
        <v>543</v>
      </c>
      <c r="H28" s="13">
        <v>543</v>
      </c>
    </row>
    <row r="29" spans="1:8" ht="58.5" customHeight="1" outlineLevel="2">
      <c r="A29" s="14" t="s">
        <v>74</v>
      </c>
      <c r="B29" s="11" t="s">
        <v>11</v>
      </c>
      <c r="C29" s="15" t="s">
        <v>13</v>
      </c>
      <c r="D29" s="12" t="s">
        <v>86</v>
      </c>
      <c r="E29" s="12"/>
      <c r="F29" s="13">
        <f t="shared" ref="F29:H30" si="3">F30</f>
        <v>1270</v>
      </c>
      <c r="G29" s="13">
        <f t="shared" si="3"/>
        <v>1270</v>
      </c>
      <c r="H29" s="13">
        <f t="shared" si="3"/>
        <v>1270</v>
      </c>
    </row>
    <row r="30" spans="1:8" ht="124.5" customHeight="1" outlineLevel="3">
      <c r="A30" s="14" t="s">
        <v>14</v>
      </c>
      <c r="B30" s="11" t="s">
        <v>11</v>
      </c>
      <c r="C30" s="15" t="s">
        <v>13</v>
      </c>
      <c r="D30" s="12" t="s">
        <v>86</v>
      </c>
      <c r="E30" s="12" t="s">
        <v>15</v>
      </c>
      <c r="F30" s="13">
        <f t="shared" si="3"/>
        <v>1270</v>
      </c>
      <c r="G30" s="13">
        <f t="shared" si="3"/>
        <v>1270</v>
      </c>
      <c r="H30" s="13">
        <f t="shared" si="3"/>
        <v>1270</v>
      </c>
    </row>
    <row r="31" spans="1:8" ht="51" customHeight="1" outlineLevel="4">
      <c r="A31" s="14" t="s">
        <v>16</v>
      </c>
      <c r="B31" s="11" t="s">
        <v>11</v>
      </c>
      <c r="C31" s="15" t="s">
        <v>13</v>
      </c>
      <c r="D31" s="12" t="s">
        <v>86</v>
      </c>
      <c r="E31" s="12" t="s">
        <v>17</v>
      </c>
      <c r="F31" s="13">
        <v>1270</v>
      </c>
      <c r="G31" s="13">
        <v>1270</v>
      </c>
      <c r="H31" s="13">
        <v>1270</v>
      </c>
    </row>
    <row r="32" spans="1:8" ht="23.25" customHeight="1" outlineLevel="1">
      <c r="A32" s="14" t="s">
        <v>26</v>
      </c>
      <c r="B32" s="11" t="s">
        <v>11</v>
      </c>
      <c r="C32" s="12">
        <v>11</v>
      </c>
      <c r="D32" s="12"/>
      <c r="E32" s="12"/>
      <c r="F32" s="13">
        <f t="shared" ref="F32:H34" si="4">F33</f>
        <v>10</v>
      </c>
      <c r="G32" s="13">
        <f t="shared" si="4"/>
        <v>10</v>
      </c>
      <c r="H32" s="13">
        <f t="shared" si="4"/>
        <v>10</v>
      </c>
    </row>
    <row r="33" spans="1:8" ht="36" customHeight="1" outlineLevel="2">
      <c r="A33" s="14" t="s">
        <v>75</v>
      </c>
      <c r="B33" s="11" t="s">
        <v>11</v>
      </c>
      <c r="C33" s="12">
        <v>11</v>
      </c>
      <c r="D33" s="12" t="s">
        <v>87</v>
      </c>
      <c r="E33" s="12"/>
      <c r="F33" s="13">
        <f t="shared" si="4"/>
        <v>10</v>
      </c>
      <c r="G33" s="13">
        <f t="shared" si="4"/>
        <v>10</v>
      </c>
      <c r="H33" s="13">
        <f t="shared" si="4"/>
        <v>10</v>
      </c>
    </row>
    <row r="34" spans="1:8" ht="24.75" customHeight="1" outlineLevel="3">
      <c r="A34" s="14" t="s">
        <v>22</v>
      </c>
      <c r="B34" s="11" t="s">
        <v>11</v>
      </c>
      <c r="C34" s="12">
        <v>11</v>
      </c>
      <c r="D34" s="12" t="s">
        <v>87</v>
      </c>
      <c r="E34" s="12" t="s">
        <v>23</v>
      </c>
      <c r="F34" s="13">
        <f t="shared" si="4"/>
        <v>10</v>
      </c>
      <c r="G34" s="13">
        <f t="shared" si="4"/>
        <v>10</v>
      </c>
      <c r="H34" s="13">
        <f t="shared" si="4"/>
        <v>10</v>
      </c>
    </row>
    <row r="35" spans="1:8" ht="23.25" customHeight="1" outlineLevel="4">
      <c r="A35" s="14" t="s">
        <v>27</v>
      </c>
      <c r="B35" s="11" t="s">
        <v>11</v>
      </c>
      <c r="C35" s="12">
        <v>11</v>
      </c>
      <c r="D35" s="12" t="s">
        <v>87</v>
      </c>
      <c r="E35" s="12" t="s">
        <v>28</v>
      </c>
      <c r="F35" s="13">
        <v>10</v>
      </c>
      <c r="G35" s="13">
        <v>10</v>
      </c>
      <c r="H35" s="13">
        <v>10</v>
      </c>
    </row>
    <row r="36" spans="1:8" ht="30.75" customHeight="1" outlineLevel="1">
      <c r="A36" s="14" t="s">
        <v>29</v>
      </c>
      <c r="B36" s="11" t="s">
        <v>11</v>
      </c>
      <c r="C36" s="12">
        <v>13</v>
      </c>
      <c r="D36" s="12"/>
      <c r="E36" s="12"/>
      <c r="F36" s="13">
        <f>F37+F40+F45+F50</f>
        <v>39.5</v>
      </c>
      <c r="G36" s="13">
        <f t="shared" ref="G36:H36" si="5">G37+G40+G45+G50</f>
        <v>299.5</v>
      </c>
      <c r="H36" s="13">
        <f t="shared" si="5"/>
        <v>579.5</v>
      </c>
    </row>
    <row r="37" spans="1:8" ht="60.75" customHeight="1" outlineLevel="1">
      <c r="A37" s="14" t="s">
        <v>128</v>
      </c>
      <c r="B37" s="11" t="s">
        <v>11</v>
      </c>
      <c r="C37" s="12">
        <v>13</v>
      </c>
      <c r="D37" s="12" t="s">
        <v>127</v>
      </c>
      <c r="E37" s="12"/>
      <c r="F37" s="13">
        <f>F38</f>
        <v>0</v>
      </c>
      <c r="G37" s="13">
        <f t="shared" ref="G37:H37" si="6">G38</f>
        <v>0</v>
      </c>
      <c r="H37" s="13">
        <f t="shared" si="6"/>
        <v>0</v>
      </c>
    </row>
    <row r="38" spans="1:8" ht="67.5" customHeight="1" outlineLevel="1">
      <c r="A38" s="14" t="s">
        <v>18</v>
      </c>
      <c r="B38" s="11" t="s">
        <v>11</v>
      </c>
      <c r="C38" s="12">
        <v>13</v>
      </c>
      <c r="D38" s="12" t="s">
        <v>127</v>
      </c>
      <c r="E38" s="12">
        <v>200</v>
      </c>
      <c r="F38" s="13">
        <f>F39</f>
        <v>0</v>
      </c>
      <c r="G38" s="13">
        <f t="shared" ref="G38:H38" si="7">G39</f>
        <v>0</v>
      </c>
      <c r="H38" s="13">
        <f t="shared" si="7"/>
        <v>0</v>
      </c>
    </row>
    <row r="39" spans="1:8" ht="63" customHeight="1" outlineLevel="1">
      <c r="A39" s="14" t="s">
        <v>20</v>
      </c>
      <c r="B39" s="11" t="s">
        <v>11</v>
      </c>
      <c r="C39" s="12">
        <v>13</v>
      </c>
      <c r="D39" s="12" t="s">
        <v>127</v>
      </c>
      <c r="E39" s="12">
        <v>240</v>
      </c>
      <c r="F39" s="13">
        <v>0</v>
      </c>
      <c r="G39" s="13">
        <v>0</v>
      </c>
      <c r="H39" s="13">
        <v>0</v>
      </c>
    </row>
    <row r="40" spans="1:8" ht="32.25" customHeight="1" outlineLevel="2">
      <c r="A40" s="14" t="s">
        <v>76</v>
      </c>
      <c r="B40" s="11" t="s">
        <v>11</v>
      </c>
      <c r="C40" s="12">
        <v>13</v>
      </c>
      <c r="D40" s="12" t="s">
        <v>88</v>
      </c>
      <c r="E40" s="12"/>
      <c r="F40" s="13">
        <f>F41+F43</f>
        <v>39.5</v>
      </c>
      <c r="G40" s="13">
        <f t="shared" ref="G40:H40" si="8">G41+G43</f>
        <v>39.5</v>
      </c>
      <c r="H40" s="13">
        <f t="shared" si="8"/>
        <v>39.5</v>
      </c>
    </row>
    <row r="41" spans="1:8" ht="1.5" hidden="1" customHeight="1" outlineLevel="3">
      <c r="A41" s="14" t="s">
        <v>18</v>
      </c>
      <c r="B41" s="11" t="s">
        <v>11</v>
      </c>
      <c r="C41" s="12">
        <v>13</v>
      </c>
      <c r="D41" s="12" t="s">
        <v>88</v>
      </c>
      <c r="E41" s="12" t="s">
        <v>19</v>
      </c>
      <c r="F41" s="39">
        <f t="shared" ref="F41:H41" si="9">F42</f>
        <v>0</v>
      </c>
      <c r="G41" s="39">
        <f t="shared" si="9"/>
        <v>0</v>
      </c>
      <c r="H41" s="39">
        <f t="shared" si="9"/>
        <v>0</v>
      </c>
    </row>
    <row r="42" spans="1:8" ht="56.25" hidden="1" outlineLevel="4">
      <c r="A42" s="14" t="s">
        <v>20</v>
      </c>
      <c r="B42" s="11" t="s">
        <v>11</v>
      </c>
      <c r="C42" s="12">
        <v>13</v>
      </c>
      <c r="D42" s="12" t="s">
        <v>88</v>
      </c>
      <c r="E42" s="12" t="s">
        <v>21</v>
      </c>
      <c r="F42" s="39">
        <v>0</v>
      </c>
      <c r="G42" s="40">
        <v>0</v>
      </c>
      <c r="H42" s="40">
        <v>0</v>
      </c>
    </row>
    <row r="43" spans="1:8" ht="18.75" outlineLevel="4">
      <c r="A43" s="14" t="s">
        <v>22</v>
      </c>
      <c r="B43" s="11" t="s">
        <v>11</v>
      </c>
      <c r="C43" s="12">
        <v>13</v>
      </c>
      <c r="D43" s="12" t="s">
        <v>88</v>
      </c>
      <c r="E43" s="12" t="s">
        <v>23</v>
      </c>
      <c r="F43" s="39">
        <f>F44</f>
        <v>39.5</v>
      </c>
      <c r="G43" s="39">
        <f>G44</f>
        <v>39.5</v>
      </c>
      <c r="H43" s="39">
        <f>H44</f>
        <v>39.5</v>
      </c>
    </row>
    <row r="44" spans="1:8" ht="15" customHeight="1" outlineLevel="4">
      <c r="A44" s="14" t="s">
        <v>24</v>
      </c>
      <c r="B44" s="11" t="s">
        <v>11</v>
      </c>
      <c r="C44" s="12">
        <v>13</v>
      </c>
      <c r="D44" s="12" t="s">
        <v>88</v>
      </c>
      <c r="E44" s="12" t="s">
        <v>25</v>
      </c>
      <c r="F44" s="39">
        <v>39.5</v>
      </c>
      <c r="G44" s="39">
        <v>39.5</v>
      </c>
      <c r="H44" s="39">
        <v>39.5</v>
      </c>
    </row>
    <row r="45" spans="1:8" ht="1.5" hidden="1" customHeight="1" outlineLevel="2">
      <c r="A45" s="14" t="s">
        <v>77</v>
      </c>
      <c r="B45" s="11" t="s">
        <v>11</v>
      </c>
      <c r="C45" s="12">
        <v>13</v>
      </c>
      <c r="D45" s="12" t="s">
        <v>106</v>
      </c>
      <c r="E45" s="12"/>
      <c r="F45" s="39">
        <f>F46+F48</f>
        <v>0</v>
      </c>
      <c r="G45" s="39">
        <f>G46+G48</f>
        <v>0</v>
      </c>
      <c r="H45" s="39">
        <f>H46+H48</f>
        <v>0</v>
      </c>
    </row>
    <row r="46" spans="1:8" ht="63" hidden="1" customHeight="1" outlineLevel="3">
      <c r="A46" s="14" t="s">
        <v>18</v>
      </c>
      <c r="B46" s="11" t="s">
        <v>11</v>
      </c>
      <c r="C46" s="12">
        <v>13</v>
      </c>
      <c r="D46" s="12" t="s">
        <v>106</v>
      </c>
      <c r="E46" s="12" t="s">
        <v>19</v>
      </c>
      <c r="F46" s="39">
        <f>F47</f>
        <v>0</v>
      </c>
      <c r="G46" s="39">
        <f>G47</f>
        <v>0</v>
      </c>
      <c r="H46" s="39">
        <f>H47</f>
        <v>0</v>
      </c>
    </row>
    <row r="47" spans="1:8" ht="66" hidden="1" customHeight="1" outlineLevel="4">
      <c r="A47" s="14" t="s">
        <v>20</v>
      </c>
      <c r="B47" s="11" t="s">
        <v>11</v>
      </c>
      <c r="C47" s="12">
        <v>13</v>
      </c>
      <c r="D47" s="12" t="s">
        <v>106</v>
      </c>
      <c r="E47" s="12" t="s">
        <v>21</v>
      </c>
      <c r="F47" s="39">
        <v>0</v>
      </c>
      <c r="G47" s="39">
        <v>0</v>
      </c>
      <c r="H47" s="39">
        <v>0</v>
      </c>
    </row>
    <row r="48" spans="1:8" ht="24" hidden="1" customHeight="1" outlineLevel="3" collapsed="1">
      <c r="A48" s="14" t="s">
        <v>22</v>
      </c>
      <c r="B48" s="11" t="s">
        <v>11</v>
      </c>
      <c r="C48" s="12">
        <v>13</v>
      </c>
      <c r="D48" s="12" t="s">
        <v>106</v>
      </c>
      <c r="E48" s="12" t="s">
        <v>23</v>
      </c>
      <c r="F48" s="28">
        <f>F49</f>
        <v>0</v>
      </c>
      <c r="G48" s="28">
        <f>G49</f>
        <v>0</v>
      </c>
      <c r="H48" s="28">
        <f>H49</f>
        <v>0</v>
      </c>
    </row>
    <row r="49" spans="1:8" ht="24.75" hidden="1" customHeight="1" outlineLevel="4">
      <c r="A49" s="14" t="s">
        <v>24</v>
      </c>
      <c r="B49" s="11" t="s">
        <v>11</v>
      </c>
      <c r="C49" s="12">
        <v>13</v>
      </c>
      <c r="D49" s="12" t="s">
        <v>106</v>
      </c>
      <c r="E49" s="12" t="s">
        <v>25</v>
      </c>
      <c r="F49" s="28">
        <v>0</v>
      </c>
      <c r="G49" s="28">
        <v>0</v>
      </c>
      <c r="H49" s="28">
        <v>0</v>
      </c>
    </row>
    <row r="50" spans="1:8" ht="26.25" customHeight="1" outlineLevel="4">
      <c r="A50" s="14" t="s">
        <v>30</v>
      </c>
      <c r="B50" s="11" t="s">
        <v>11</v>
      </c>
      <c r="C50" s="12">
        <v>13</v>
      </c>
      <c r="D50" s="12">
        <v>9990026150</v>
      </c>
      <c r="E50" s="12"/>
      <c r="F50" s="13">
        <v>0</v>
      </c>
      <c r="G50" s="13">
        <f>G51</f>
        <v>260</v>
      </c>
      <c r="H50" s="13">
        <f>H51</f>
        <v>540</v>
      </c>
    </row>
    <row r="51" spans="1:8" ht="28.5" customHeight="1" outlineLevel="4">
      <c r="A51" s="14" t="s">
        <v>22</v>
      </c>
      <c r="B51" s="11" t="s">
        <v>11</v>
      </c>
      <c r="C51" s="12">
        <v>13</v>
      </c>
      <c r="D51" s="12">
        <v>9990026150</v>
      </c>
      <c r="E51" s="12">
        <v>800</v>
      </c>
      <c r="F51" s="13">
        <v>0</v>
      </c>
      <c r="G51" s="13">
        <f>G52</f>
        <v>260</v>
      </c>
      <c r="H51" s="13">
        <f>H52</f>
        <v>540</v>
      </c>
    </row>
    <row r="52" spans="1:8" ht="24.75" customHeight="1" outlineLevel="4">
      <c r="A52" s="14" t="s">
        <v>27</v>
      </c>
      <c r="B52" s="11" t="s">
        <v>11</v>
      </c>
      <c r="C52" s="12">
        <v>13</v>
      </c>
      <c r="D52" s="12">
        <v>9990026150</v>
      </c>
      <c r="E52" s="12">
        <v>870</v>
      </c>
      <c r="F52" s="13">
        <v>0</v>
      </c>
      <c r="G52" s="13">
        <v>260</v>
      </c>
      <c r="H52" s="13">
        <v>540</v>
      </c>
    </row>
    <row r="53" spans="1:8" ht="27.75" customHeight="1" outlineLevel="4">
      <c r="A53" s="24" t="s">
        <v>110</v>
      </c>
      <c r="B53" s="25" t="s">
        <v>50</v>
      </c>
      <c r="C53" s="25"/>
      <c r="D53" s="25"/>
      <c r="E53" s="25"/>
      <c r="F53" s="20">
        <f t="shared" ref="F53:H54" si="10">F54</f>
        <v>495.8</v>
      </c>
      <c r="G53" s="20">
        <f t="shared" si="10"/>
        <v>575</v>
      </c>
      <c r="H53" s="20">
        <f t="shared" si="10"/>
        <v>726</v>
      </c>
    </row>
    <row r="54" spans="1:8" ht="18.75" outlineLevel="4">
      <c r="A54" s="24" t="s">
        <v>111</v>
      </c>
      <c r="B54" s="25" t="s">
        <v>50</v>
      </c>
      <c r="C54" s="25" t="s">
        <v>32</v>
      </c>
      <c r="D54" s="25"/>
      <c r="E54" s="25"/>
      <c r="F54" s="20">
        <f t="shared" si="10"/>
        <v>495.8</v>
      </c>
      <c r="G54" s="20">
        <f t="shared" si="10"/>
        <v>575</v>
      </c>
      <c r="H54" s="20">
        <f t="shared" si="10"/>
        <v>726</v>
      </c>
    </row>
    <row r="55" spans="1:8" ht="75" outlineLevel="4">
      <c r="A55" s="26" t="s">
        <v>112</v>
      </c>
      <c r="B55" s="25" t="s">
        <v>50</v>
      </c>
      <c r="C55" s="25" t="s">
        <v>32</v>
      </c>
      <c r="D55" s="34" t="s">
        <v>117</v>
      </c>
      <c r="E55" s="25"/>
      <c r="F55" s="20">
        <f>F56+F58</f>
        <v>495.8</v>
      </c>
      <c r="G55" s="20">
        <f t="shared" ref="G55:H55" si="11">G56+G58</f>
        <v>575</v>
      </c>
      <c r="H55" s="20">
        <f t="shared" si="11"/>
        <v>726</v>
      </c>
    </row>
    <row r="56" spans="1:8" ht="112.5" outlineLevel="4">
      <c r="A56" s="24" t="s">
        <v>14</v>
      </c>
      <c r="B56" s="25" t="s">
        <v>50</v>
      </c>
      <c r="C56" s="25" t="s">
        <v>32</v>
      </c>
      <c r="D56" s="34" t="s">
        <v>117</v>
      </c>
      <c r="E56" s="25" t="s">
        <v>15</v>
      </c>
      <c r="F56" s="20" t="str">
        <f>F57</f>
        <v>447</v>
      </c>
      <c r="G56" s="20">
        <f t="shared" ref="G56:H56" si="12">G57</f>
        <v>495</v>
      </c>
      <c r="H56" s="20">
        <f t="shared" si="12"/>
        <v>541</v>
      </c>
    </row>
    <row r="57" spans="1:8" ht="36.75" customHeight="1" outlineLevel="4">
      <c r="A57" s="24" t="s">
        <v>16</v>
      </c>
      <c r="B57" s="25" t="s">
        <v>50</v>
      </c>
      <c r="C57" s="25" t="s">
        <v>32</v>
      </c>
      <c r="D57" s="34" t="s">
        <v>117</v>
      </c>
      <c r="E57" s="25" t="s">
        <v>17</v>
      </c>
      <c r="F57" s="37" t="s">
        <v>138</v>
      </c>
      <c r="G57" s="38">
        <v>495</v>
      </c>
      <c r="H57" s="38">
        <v>541</v>
      </c>
    </row>
    <row r="58" spans="1:8" ht="60" customHeight="1" outlineLevel="4">
      <c r="A58" s="14" t="s">
        <v>18</v>
      </c>
      <c r="B58" s="25" t="s">
        <v>50</v>
      </c>
      <c r="C58" s="25" t="s">
        <v>32</v>
      </c>
      <c r="D58" s="34" t="s">
        <v>117</v>
      </c>
      <c r="E58" s="27" t="s">
        <v>19</v>
      </c>
      <c r="F58" s="38" t="str">
        <f>F59</f>
        <v>48,8</v>
      </c>
      <c r="G58" s="38">
        <f>G59</f>
        <v>80</v>
      </c>
      <c r="H58" s="38">
        <f>H59</f>
        <v>185</v>
      </c>
    </row>
    <row r="59" spans="1:8" ht="56.25" customHeight="1" outlineLevel="4">
      <c r="A59" s="14" t="s">
        <v>20</v>
      </c>
      <c r="B59" s="25" t="s">
        <v>50</v>
      </c>
      <c r="C59" s="25" t="s">
        <v>32</v>
      </c>
      <c r="D59" s="34" t="s">
        <v>117</v>
      </c>
      <c r="E59" s="27" t="s">
        <v>21</v>
      </c>
      <c r="F59" s="37" t="s">
        <v>137</v>
      </c>
      <c r="G59" s="38">
        <v>80</v>
      </c>
      <c r="H59" s="38">
        <v>185</v>
      </c>
    </row>
    <row r="60" spans="1:8" ht="43.5" customHeight="1">
      <c r="A60" s="14" t="s">
        <v>31</v>
      </c>
      <c r="B60" s="15" t="s">
        <v>32</v>
      </c>
      <c r="C60" s="15"/>
      <c r="D60" s="12"/>
      <c r="E60" s="12"/>
      <c r="F60" s="13">
        <f t="shared" ref="F60:H63" si="13">F61</f>
        <v>30</v>
      </c>
      <c r="G60" s="13">
        <f t="shared" si="13"/>
        <v>0</v>
      </c>
      <c r="H60" s="13">
        <f t="shared" si="13"/>
        <v>0</v>
      </c>
    </row>
    <row r="61" spans="1:8" ht="74.25" customHeight="1" outlineLevel="1">
      <c r="A61" s="14" t="s">
        <v>33</v>
      </c>
      <c r="B61" s="15" t="s">
        <v>32</v>
      </c>
      <c r="C61" s="15" t="s">
        <v>34</v>
      </c>
      <c r="D61" s="12"/>
      <c r="E61" s="12"/>
      <c r="F61" s="13">
        <f t="shared" si="13"/>
        <v>30</v>
      </c>
      <c r="G61" s="13">
        <f t="shared" si="13"/>
        <v>0</v>
      </c>
      <c r="H61" s="13">
        <f t="shared" si="13"/>
        <v>0</v>
      </c>
    </row>
    <row r="62" spans="1:8" ht="53.25" customHeight="1" outlineLevel="2">
      <c r="A62" s="14" t="s">
        <v>35</v>
      </c>
      <c r="B62" s="15" t="s">
        <v>32</v>
      </c>
      <c r="C62" s="15" t="s">
        <v>34</v>
      </c>
      <c r="D62" s="12" t="s">
        <v>105</v>
      </c>
      <c r="E62" s="12"/>
      <c r="F62" s="13">
        <f t="shared" si="13"/>
        <v>30</v>
      </c>
      <c r="G62" s="13">
        <f t="shared" si="13"/>
        <v>0</v>
      </c>
      <c r="H62" s="13">
        <f t="shared" si="13"/>
        <v>0</v>
      </c>
    </row>
    <row r="63" spans="1:8" ht="57" customHeight="1" outlineLevel="3">
      <c r="A63" s="14" t="s">
        <v>18</v>
      </c>
      <c r="B63" s="15" t="s">
        <v>32</v>
      </c>
      <c r="C63" s="15" t="s">
        <v>34</v>
      </c>
      <c r="D63" s="12" t="s">
        <v>105</v>
      </c>
      <c r="E63" s="12" t="s">
        <v>19</v>
      </c>
      <c r="F63" s="13">
        <f t="shared" si="13"/>
        <v>30</v>
      </c>
      <c r="G63" s="13">
        <f t="shared" si="13"/>
        <v>0</v>
      </c>
      <c r="H63" s="13">
        <f t="shared" si="13"/>
        <v>0</v>
      </c>
    </row>
    <row r="64" spans="1:8" ht="58.5" customHeight="1" outlineLevel="4">
      <c r="A64" s="14" t="s">
        <v>20</v>
      </c>
      <c r="B64" s="15" t="s">
        <v>32</v>
      </c>
      <c r="C64" s="15" t="s">
        <v>34</v>
      </c>
      <c r="D64" s="12" t="s">
        <v>105</v>
      </c>
      <c r="E64" s="12" t="s">
        <v>21</v>
      </c>
      <c r="F64" s="13">
        <v>30</v>
      </c>
      <c r="G64" s="13">
        <v>0</v>
      </c>
      <c r="H64" s="13">
        <v>0</v>
      </c>
    </row>
    <row r="65" spans="1:8" ht="22.7" customHeight="1">
      <c r="A65" s="14" t="s">
        <v>36</v>
      </c>
      <c r="B65" s="15" t="s">
        <v>13</v>
      </c>
      <c r="C65" s="15"/>
      <c r="D65" s="12"/>
      <c r="E65" s="12"/>
      <c r="F65" s="13">
        <f>F66+F91</f>
        <v>3508.0589999999997</v>
      </c>
      <c r="G65" s="13">
        <f>G66+G91</f>
        <v>2319.8820000000001</v>
      </c>
      <c r="H65" s="13">
        <f>H66+H91</f>
        <v>2474.2649999999999</v>
      </c>
    </row>
    <row r="66" spans="1:8" ht="23.25" customHeight="1" outlineLevel="1">
      <c r="A66" s="14" t="s">
        <v>37</v>
      </c>
      <c r="B66" s="15" t="s">
        <v>13</v>
      </c>
      <c r="C66" s="15" t="s">
        <v>38</v>
      </c>
      <c r="D66" s="12"/>
      <c r="E66" s="12"/>
      <c r="F66" s="13">
        <f>F67+F73+F79+F70+F76+F88</f>
        <v>3408.0589999999997</v>
      </c>
      <c r="G66" s="13">
        <f>G67+G73+G79+G70+G76+G88</f>
        <v>2319.8820000000001</v>
      </c>
      <c r="H66" s="13">
        <f>H67+H73+H79+H70+H76+H88</f>
        <v>2474.2649999999999</v>
      </c>
    </row>
    <row r="67" spans="1:8" ht="56.25" outlineLevel="2">
      <c r="A67" s="14" t="s">
        <v>39</v>
      </c>
      <c r="B67" s="15" t="s">
        <v>13</v>
      </c>
      <c r="C67" s="15" t="s">
        <v>38</v>
      </c>
      <c r="D67" s="12" t="s">
        <v>104</v>
      </c>
      <c r="E67" s="12"/>
      <c r="F67" s="13">
        <f t="shared" ref="F67:H68" si="14">F68</f>
        <v>273.16800000000001</v>
      </c>
      <c r="G67" s="13">
        <f t="shared" si="14"/>
        <v>359.78500000000003</v>
      </c>
      <c r="H67" s="13">
        <f t="shared" si="14"/>
        <v>372.08</v>
      </c>
    </row>
    <row r="68" spans="1:8" ht="60.75" customHeight="1" outlineLevel="3">
      <c r="A68" s="14" t="s">
        <v>18</v>
      </c>
      <c r="B68" s="15" t="s">
        <v>13</v>
      </c>
      <c r="C68" s="15" t="s">
        <v>38</v>
      </c>
      <c r="D68" s="12" t="s">
        <v>104</v>
      </c>
      <c r="E68" s="12" t="s">
        <v>19</v>
      </c>
      <c r="F68" s="13">
        <f t="shared" si="14"/>
        <v>273.16800000000001</v>
      </c>
      <c r="G68" s="13">
        <f t="shared" si="14"/>
        <v>359.78500000000003</v>
      </c>
      <c r="H68" s="13">
        <f t="shared" si="14"/>
        <v>372.08</v>
      </c>
    </row>
    <row r="69" spans="1:8" ht="61.5" customHeight="1" outlineLevel="4">
      <c r="A69" s="14" t="s">
        <v>20</v>
      </c>
      <c r="B69" s="15" t="s">
        <v>13</v>
      </c>
      <c r="C69" s="15" t="s">
        <v>38</v>
      </c>
      <c r="D69" s="12" t="s">
        <v>104</v>
      </c>
      <c r="E69" s="12" t="s">
        <v>21</v>
      </c>
      <c r="F69" s="13">
        <v>273.16800000000001</v>
      </c>
      <c r="G69" s="13">
        <v>359.78500000000003</v>
      </c>
      <c r="H69" s="13">
        <v>372.08</v>
      </c>
    </row>
    <row r="70" spans="1:8" ht="77.25" customHeight="1" outlineLevel="4">
      <c r="A70" s="14" t="s">
        <v>108</v>
      </c>
      <c r="B70" s="15" t="s">
        <v>13</v>
      </c>
      <c r="C70" s="15" t="s">
        <v>38</v>
      </c>
      <c r="D70" s="12" t="s">
        <v>103</v>
      </c>
      <c r="E70" s="12"/>
      <c r="F70" s="13">
        <f t="shared" ref="F70:H71" si="15">F71</f>
        <v>5.5750000000000002</v>
      </c>
      <c r="G70" s="13">
        <f t="shared" si="15"/>
        <v>7.3440000000000003</v>
      </c>
      <c r="H70" s="13">
        <f t="shared" si="15"/>
        <v>7.5940000000000003</v>
      </c>
    </row>
    <row r="71" spans="1:8" ht="61.5" customHeight="1" outlineLevel="4">
      <c r="A71" s="14" t="s">
        <v>18</v>
      </c>
      <c r="B71" s="15" t="s">
        <v>13</v>
      </c>
      <c r="C71" s="15" t="s">
        <v>38</v>
      </c>
      <c r="D71" s="12" t="s">
        <v>103</v>
      </c>
      <c r="E71" s="12" t="s">
        <v>19</v>
      </c>
      <c r="F71" s="13">
        <f t="shared" si="15"/>
        <v>5.5750000000000002</v>
      </c>
      <c r="G71" s="13">
        <f t="shared" si="15"/>
        <v>7.3440000000000003</v>
      </c>
      <c r="H71" s="13">
        <f t="shared" si="15"/>
        <v>7.5940000000000003</v>
      </c>
    </row>
    <row r="72" spans="1:8" ht="61.5" customHeight="1" outlineLevel="4">
      <c r="A72" s="14" t="s">
        <v>20</v>
      </c>
      <c r="B72" s="15" t="s">
        <v>13</v>
      </c>
      <c r="C72" s="15" t="s">
        <v>38</v>
      </c>
      <c r="D72" s="12" t="s">
        <v>103</v>
      </c>
      <c r="E72" s="12" t="s">
        <v>21</v>
      </c>
      <c r="F72" s="13">
        <v>5.5750000000000002</v>
      </c>
      <c r="G72" s="13">
        <v>7.3440000000000003</v>
      </c>
      <c r="H72" s="13">
        <v>7.5940000000000003</v>
      </c>
    </row>
    <row r="73" spans="1:8" ht="75" outlineLevel="2">
      <c r="A73" s="14" t="s">
        <v>40</v>
      </c>
      <c r="B73" s="15" t="s">
        <v>13</v>
      </c>
      <c r="C73" s="15" t="s">
        <v>38</v>
      </c>
      <c r="D73" s="12" t="s">
        <v>102</v>
      </c>
      <c r="E73" s="12"/>
      <c r="F73" s="13">
        <f t="shared" ref="F73:H74" si="16">F74</f>
        <v>637.39099999999996</v>
      </c>
      <c r="G73" s="13">
        <f t="shared" si="16"/>
        <v>839.49699999999996</v>
      </c>
      <c r="H73" s="13">
        <f t="shared" si="16"/>
        <v>868.18499999999995</v>
      </c>
    </row>
    <row r="74" spans="1:8" ht="56.25" outlineLevel="3">
      <c r="A74" s="14" t="s">
        <v>18</v>
      </c>
      <c r="B74" s="15" t="s">
        <v>13</v>
      </c>
      <c r="C74" s="15" t="s">
        <v>38</v>
      </c>
      <c r="D74" s="12" t="s">
        <v>102</v>
      </c>
      <c r="E74" s="12" t="s">
        <v>19</v>
      </c>
      <c r="F74" s="13">
        <f t="shared" si="16"/>
        <v>637.39099999999996</v>
      </c>
      <c r="G74" s="13">
        <f t="shared" si="16"/>
        <v>839.49699999999996</v>
      </c>
      <c r="H74" s="13">
        <f t="shared" si="16"/>
        <v>868.18499999999995</v>
      </c>
    </row>
    <row r="75" spans="1:8" ht="56.25" outlineLevel="4">
      <c r="A75" s="14" t="s">
        <v>20</v>
      </c>
      <c r="B75" s="15" t="s">
        <v>13</v>
      </c>
      <c r="C75" s="15" t="s">
        <v>38</v>
      </c>
      <c r="D75" s="12" t="s">
        <v>102</v>
      </c>
      <c r="E75" s="12" t="s">
        <v>21</v>
      </c>
      <c r="F75" s="13">
        <v>637.39099999999996</v>
      </c>
      <c r="G75" s="13">
        <v>839.49699999999996</v>
      </c>
      <c r="H75" s="13">
        <v>868.18499999999995</v>
      </c>
    </row>
    <row r="76" spans="1:8" ht="82.5" customHeight="1" outlineLevel="2">
      <c r="A76" s="14" t="s">
        <v>109</v>
      </c>
      <c r="B76" s="15" t="s">
        <v>13</v>
      </c>
      <c r="C76" s="15" t="s">
        <v>38</v>
      </c>
      <c r="D76" s="12" t="s">
        <v>101</v>
      </c>
      <c r="E76" s="12"/>
      <c r="F76" s="13">
        <f t="shared" ref="F76:H77" si="17">F77</f>
        <v>33.546999999999997</v>
      </c>
      <c r="G76" s="13">
        <f t="shared" si="17"/>
        <v>44.183999999999997</v>
      </c>
      <c r="H76" s="13">
        <f t="shared" si="17"/>
        <v>45.694000000000003</v>
      </c>
    </row>
    <row r="77" spans="1:8" ht="60.75" customHeight="1" outlineLevel="3">
      <c r="A77" s="14" t="s">
        <v>18</v>
      </c>
      <c r="B77" s="15" t="s">
        <v>13</v>
      </c>
      <c r="C77" s="15" t="s">
        <v>38</v>
      </c>
      <c r="D77" s="12" t="s">
        <v>101</v>
      </c>
      <c r="E77" s="12" t="s">
        <v>19</v>
      </c>
      <c r="F77" s="13">
        <f t="shared" si="17"/>
        <v>33.546999999999997</v>
      </c>
      <c r="G77" s="13">
        <f t="shared" si="17"/>
        <v>44.183999999999997</v>
      </c>
      <c r="H77" s="13">
        <f t="shared" si="17"/>
        <v>45.694000000000003</v>
      </c>
    </row>
    <row r="78" spans="1:8" ht="61.5" customHeight="1" outlineLevel="4">
      <c r="A78" s="14" t="s">
        <v>20</v>
      </c>
      <c r="B78" s="15" t="s">
        <v>13</v>
      </c>
      <c r="C78" s="15" t="s">
        <v>38</v>
      </c>
      <c r="D78" s="12" t="s">
        <v>101</v>
      </c>
      <c r="E78" s="12" t="s">
        <v>21</v>
      </c>
      <c r="F78" s="13">
        <v>33.546999999999997</v>
      </c>
      <c r="G78" s="13">
        <v>44.183999999999997</v>
      </c>
      <c r="H78" s="13">
        <v>45.694000000000003</v>
      </c>
    </row>
    <row r="79" spans="1:8" ht="63.75" customHeight="1" outlineLevel="2">
      <c r="A79" s="14" t="s">
        <v>41</v>
      </c>
      <c r="B79" s="15" t="s">
        <v>13</v>
      </c>
      <c r="C79" s="15" t="s">
        <v>38</v>
      </c>
      <c r="D79" s="12" t="s">
        <v>100</v>
      </c>
      <c r="E79" s="12"/>
      <c r="F79" s="13">
        <f>F80+F82+F85</f>
        <v>2458.3780000000002</v>
      </c>
      <c r="G79" s="13">
        <f t="shared" ref="F79:H80" si="18">G80</f>
        <v>1069.0719999999999</v>
      </c>
      <c r="H79" s="13">
        <f t="shared" si="18"/>
        <v>1180.712</v>
      </c>
    </row>
    <row r="80" spans="1:8" ht="56.25" outlineLevel="3">
      <c r="A80" s="14" t="s">
        <v>18</v>
      </c>
      <c r="B80" s="15" t="s">
        <v>13</v>
      </c>
      <c r="C80" s="15" t="s">
        <v>38</v>
      </c>
      <c r="D80" s="12" t="s">
        <v>100</v>
      </c>
      <c r="E80" s="12" t="s">
        <v>19</v>
      </c>
      <c r="F80" s="13">
        <f t="shared" si="18"/>
        <v>280.87799999999999</v>
      </c>
      <c r="G80" s="13">
        <f t="shared" si="18"/>
        <v>1069.0719999999999</v>
      </c>
      <c r="H80" s="13">
        <f t="shared" si="18"/>
        <v>1180.712</v>
      </c>
    </row>
    <row r="81" spans="1:9" ht="63.75" customHeight="1" outlineLevel="4">
      <c r="A81" s="14" t="s">
        <v>20</v>
      </c>
      <c r="B81" s="15" t="s">
        <v>13</v>
      </c>
      <c r="C81" s="15" t="s">
        <v>38</v>
      </c>
      <c r="D81" s="12" t="s">
        <v>100</v>
      </c>
      <c r="E81" s="12" t="s">
        <v>21</v>
      </c>
      <c r="F81" s="13">
        <v>280.87799999999999</v>
      </c>
      <c r="G81" s="13">
        <v>1069.0719999999999</v>
      </c>
      <c r="H81" s="13">
        <v>1180.712</v>
      </c>
    </row>
    <row r="82" spans="1:9" ht="79.5" hidden="1" customHeight="1" outlineLevel="4">
      <c r="A82" s="14" t="s">
        <v>118</v>
      </c>
      <c r="B82" s="27" t="s">
        <v>13</v>
      </c>
      <c r="C82" s="27" t="s">
        <v>38</v>
      </c>
      <c r="D82" s="33" t="s">
        <v>116</v>
      </c>
      <c r="E82" s="27"/>
      <c r="F82" s="41">
        <f>F83</f>
        <v>0</v>
      </c>
      <c r="G82" s="41">
        <f t="shared" ref="G82:H83" si="19">G83</f>
        <v>0</v>
      </c>
      <c r="H82" s="41">
        <f t="shared" si="19"/>
        <v>0</v>
      </c>
    </row>
    <row r="83" spans="1:9" ht="64.5" hidden="1" customHeight="1" outlineLevel="4">
      <c r="A83" s="32" t="s">
        <v>18</v>
      </c>
      <c r="B83" s="27" t="s">
        <v>13</v>
      </c>
      <c r="C83" s="27" t="s">
        <v>38</v>
      </c>
      <c r="D83" s="33" t="s">
        <v>116</v>
      </c>
      <c r="E83" s="27" t="s">
        <v>19</v>
      </c>
      <c r="F83" s="41">
        <f>F84</f>
        <v>0</v>
      </c>
      <c r="G83" s="41">
        <f t="shared" si="19"/>
        <v>0</v>
      </c>
      <c r="H83" s="41">
        <f t="shared" si="19"/>
        <v>0</v>
      </c>
    </row>
    <row r="84" spans="1:9" ht="64.5" hidden="1" customHeight="1" outlineLevel="4">
      <c r="A84" s="32" t="s">
        <v>20</v>
      </c>
      <c r="B84" s="27" t="s">
        <v>13</v>
      </c>
      <c r="C84" s="27" t="s">
        <v>38</v>
      </c>
      <c r="D84" s="33" t="s">
        <v>116</v>
      </c>
      <c r="E84" s="27" t="s">
        <v>21</v>
      </c>
      <c r="F84" s="41">
        <v>0</v>
      </c>
      <c r="G84" s="41">
        <v>0</v>
      </c>
      <c r="H84" s="41">
        <v>0</v>
      </c>
    </row>
    <row r="85" spans="1:9" ht="66" customHeight="1" outlineLevel="4">
      <c r="A85" s="31" t="s">
        <v>114</v>
      </c>
      <c r="B85" s="27" t="s">
        <v>13</v>
      </c>
      <c r="C85" s="27" t="s">
        <v>38</v>
      </c>
      <c r="D85" s="33" t="s">
        <v>115</v>
      </c>
      <c r="E85" s="27"/>
      <c r="F85" s="20">
        <f>F86</f>
        <v>2177.5</v>
      </c>
      <c r="G85" s="20">
        <f t="shared" ref="G85:H86" si="20">G86</f>
        <v>0</v>
      </c>
      <c r="H85" s="20">
        <f t="shared" si="20"/>
        <v>0</v>
      </c>
      <c r="I85" s="36"/>
    </row>
    <row r="86" spans="1:9" ht="57" customHeight="1" outlineLevel="4">
      <c r="A86" s="32" t="s">
        <v>18</v>
      </c>
      <c r="B86" s="27" t="s">
        <v>13</v>
      </c>
      <c r="C86" s="27" t="s">
        <v>38</v>
      </c>
      <c r="D86" s="33" t="s">
        <v>115</v>
      </c>
      <c r="E86" s="27" t="s">
        <v>19</v>
      </c>
      <c r="F86" s="20">
        <f>F87</f>
        <v>2177.5</v>
      </c>
      <c r="G86" s="20">
        <f t="shared" si="20"/>
        <v>0</v>
      </c>
      <c r="H86" s="20">
        <f t="shared" si="20"/>
        <v>0</v>
      </c>
      <c r="I86" s="36"/>
    </row>
    <row r="87" spans="1:9" ht="60.75" customHeight="1" outlineLevel="4">
      <c r="A87" s="32" t="s">
        <v>20</v>
      </c>
      <c r="B87" s="27" t="s">
        <v>13</v>
      </c>
      <c r="C87" s="27" t="s">
        <v>38</v>
      </c>
      <c r="D87" s="33" t="s">
        <v>115</v>
      </c>
      <c r="E87" s="27" t="s">
        <v>21</v>
      </c>
      <c r="F87" s="20">
        <v>2177.5</v>
      </c>
      <c r="G87" s="20">
        <v>0</v>
      </c>
      <c r="H87" s="20">
        <v>0</v>
      </c>
      <c r="I87" s="36"/>
    </row>
    <row r="88" spans="1:9" ht="26.25" hidden="1" customHeight="1" outlineLevel="2">
      <c r="A88" s="17" t="s">
        <v>39</v>
      </c>
      <c r="B88" s="18" t="s">
        <v>13</v>
      </c>
      <c r="C88" s="18" t="s">
        <v>38</v>
      </c>
      <c r="D88" s="19" t="s">
        <v>107</v>
      </c>
      <c r="E88" s="19"/>
      <c r="F88" s="28">
        <f t="shared" ref="F88:H89" si="21">F89</f>
        <v>0</v>
      </c>
      <c r="G88" s="28">
        <f t="shared" si="21"/>
        <v>0</v>
      </c>
      <c r="H88" s="28">
        <f t="shared" si="21"/>
        <v>0</v>
      </c>
    </row>
    <row r="89" spans="1:9" ht="38.25" hidden="1" customHeight="1" outlineLevel="3">
      <c r="A89" s="17" t="s">
        <v>18</v>
      </c>
      <c r="B89" s="18" t="s">
        <v>13</v>
      </c>
      <c r="C89" s="18" t="s">
        <v>38</v>
      </c>
      <c r="D89" s="19" t="s">
        <v>107</v>
      </c>
      <c r="E89" s="19" t="s">
        <v>19</v>
      </c>
      <c r="F89" s="28">
        <f t="shared" si="21"/>
        <v>0</v>
      </c>
      <c r="G89" s="28">
        <f t="shared" si="21"/>
        <v>0</v>
      </c>
      <c r="H89" s="28">
        <f t="shared" si="21"/>
        <v>0</v>
      </c>
    </row>
    <row r="90" spans="1:9" ht="27.75" hidden="1" customHeight="1" outlineLevel="4">
      <c r="A90" s="17" t="s">
        <v>20</v>
      </c>
      <c r="B90" s="18" t="s">
        <v>13</v>
      </c>
      <c r="C90" s="18" t="s">
        <v>38</v>
      </c>
      <c r="D90" s="19" t="s">
        <v>107</v>
      </c>
      <c r="E90" s="19" t="s">
        <v>21</v>
      </c>
      <c r="F90" s="28">
        <v>0</v>
      </c>
      <c r="G90" s="28">
        <v>0</v>
      </c>
      <c r="H90" s="28">
        <v>0</v>
      </c>
    </row>
    <row r="91" spans="1:9" ht="42.75" customHeight="1" outlineLevel="4">
      <c r="A91" s="14" t="s">
        <v>42</v>
      </c>
      <c r="B91" s="15" t="s">
        <v>13</v>
      </c>
      <c r="C91" s="15" t="s">
        <v>43</v>
      </c>
      <c r="D91" s="12"/>
      <c r="E91" s="12"/>
      <c r="F91" s="13">
        <f>F92+F95+F98</f>
        <v>100</v>
      </c>
      <c r="G91" s="13">
        <f t="shared" ref="G91:H91" si="22">G92+G95+G98</f>
        <v>0</v>
      </c>
      <c r="H91" s="13">
        <f t="shared" si="22"/>
        <v>0</v>
      </c>
    </row>
    <row r="92" spans="1:9" ht="2.25" hidden="1" customHeight="1" outlineLevel="4">
      <c r="A92" s="14" t="s">
        <v>121</v>
      </c>
      <c r="B92" s="15" t="s">
        <v>13</v>
      </c>
      <c r="C92" s="15" t="s">
        <v>43</v>
      </c>
      <c r="D92" s="12" t="s">
        <v>119</v>
      </c>
      <c r="E92" s="12"/>
      <c r="F92" s="13">
        <f>F93</f>
        <v>0</v>
      </c>
      <c r="G92" s="13">
        <f>G93</f>
        <v>0</v>
      </c>
      <c r="H92" s="13">
        <f>H93</f>
        <v>0</v>
      </c>
    </row>
    <row r="93" spans="1:9" ht="45.75" hidden="1" customHeight="1" outlineLevel="4">
      <c r="A93" s="14" t="s">
        <v>18</v>
      </c>
      <c r="B93" s="15" t="s">
        <v>13</v>
      </c>
      <c r="C93" s="15" t="s">
        <v>43</v>
      </c>
      <c r="D93" s="12" t="s">
        <v>119</v>
      </c>
      <c r="E93" s="12" t="s">
        <v>19</v>
      </c>
      <c r="F93" s="13">
        <f t="shared" ref="F93:H93" si="23">F94</f>
        <v>0</v>
      </c>
      <c r="G93" s="13">
        <f t="shared" si="23"/>
        <v>0</v>
      </c>
      <c r="H93" s="13">
        <f t="shared" si="23"/>
        <v>0</v>
      </c>
    </row>
    <row r="94" spans="1:9" ht="43.5" hidden="1" customHeight="1" outlineLevel="4">
      <c r="A94" s="14" t="s">
        <v>20</v>
      </c>
      <c r="B94" s="15" t="s">
        <v>13</v>
      </c>
      <c r="C94" s="15" t="s">
        <v>43</v>
      </c>
      <c r="D94" s="12" t="s">
        <v>119</v>
      </c>
      <c r="E94" s="12" t="s">
        <v>21</v>
      </c>
      <c r="F94" s="13">
        <v>0</v>
      </c>
      <c r="G94" s="20">
        <v>0</v>
      </c>
      <c r="H94" s="20">
        <v>0</v>
      </c>
    </row>
    <row r="95" spans="1:9" ht="45" hidden="1" customHeight="1" outlineLevel="4">
      <c r="A95" s="35" t="s">
        <v>122</v>
      </c>
      <c r="B95" s="15" t="s">
        <v>13</v>
      </c>
      <c r="C95" s="15" t="s">
        <v>43</v>
      </c>
      <c r="D95" s="12" t="s">
        <v>120</v>
      </c>
      <c r="E95" s="12"/>
      <c r="F95" s="13">
        <f>F96</f>
        <v>0</v>
      </c>
      <c r="G95" s="13">
        <f>G96</f>
        <v>0</v>
      </c>
      <c r="H95" s="13">
        <f>H96</f>
        <v>0</v>
      </c>
    </row>
    <row r="96" spans="1:9" ht="54" hidden="1" customHeight="1" outlineLevel="4">
      <c r="A96" s="14" t="s">
        <v>18</v>
      </c>
      <c r="B96" s="15" t="s">
        <v>13</v>
      </c>
      <c r="C96" s="15" t="s">
        <v>43</v>
      </c>
      <c r="D96" s="12" t="s">
        <v>120</v>
      </c>
      <c r="E96" s="12" t="s">
        <v>19</v>
      </c>
      <c r="F96" s="13">
        <f t="shared" ref="F96:H96" si="24">F97</f>
        <v>0</v>
      </c>
      <c r="G96" s="13">
        <f t="shared" si="24"/>
        <v>0</v>
      </c>
      <c r="H96" s="13">
        <f t="shared" si="24"/>
        <v>0</v>
      </c>
    </row>
    <row r="97" spans="1:8" ht="54" hidden="1" customHeight="1" outlineLevel="4">
      <c r="A97" s="14" t="s">
        <v>20</v>
      </c>
      <c r="B97" s="15" t="s">
        <v>13</v>
      </c>
      <c r="C97" s="15" t="s">
        <v>43</v>
      </c>
      <c r="D97" s="12" t="s">
        <v>120</v>
      </c>
      <c r="E97" s="12" t="s">
        <v>21</v>
      </c>
      <c r="F97" s="13">
        <v>0</v>
      </c>
      <c r="G97" s="20">
        <v>0</v>
      </c>
      <c r="H97" s="20">
        <v>0</v>
      </c>
    </row>
    <row r="98" spans="1:8" ht="39" customHeight="1" outlineLevel="4">
      <c r="A98" s="14" t="s">
        <v>140</v>
      </c>
      <c r="B98" s="15"/>
      <c r="C98" s="15"/>
      <c r="D98" s="12" t="s">
        <v>139</v>
      </c>
      <c r="E98" s="12"/>
      <c r="F98" s="13">
        <f>F99</f>
        <v>100</v>
      </c>
      <c r="G98" s="13">
        <f t="shared" ref="G98:H98" si="25">G99</f>
        <v>0</v>
      </c>
      <c r="H98" s="13">
        <f t="shared" si="25"/>
        <v>0</v>
      </c>
    </row>
    <row r="99" spans="1:8" ht="61.5" customHeight="1" outlineLevel="4">
      <c r="A99" s="14" t="s">
        <v>18</v>
      </c>
      <c r="B99" s="15" t="s">
        <v>13</v>
      </c>
      <c r="C99" s="15" t="s">
        <v>43</v>
      </c>
      <c r="D99" s="12" t="s">
        <v>139</v>
      </c>
      <c r="E99" s="12" t="s">
        <v>19</v>
      </c>
      <c r="F99" s="13">
        <f>F100</f>
        <v>100</v>
      </c>
      <c r="G99" s="13">
        <f t="shared" ref="G99:H99" si="26">G100</f>
        <v>0</v>
      </c>
      <c r="H99" s="13">
        <f t="shared" si="26"/>
        <v>0</v>
      </c>
    </row>
    <row r="100" spans="1:8" ht="63" customHeight="1" outlineLevel="4">
      <c r="A100" s="14" t="s">
        <v>20</v>
      </c>
      <c r="B100" s="15" t="s">
        <v>13</v>
      </c>
      <c r="C100" s="15" t="s">
        <v>43</v>
      </c>
      <c r="D100" s="12" t="s">
        <v>139</v>
      </c>
      <c r="E100" s="12" t="s">
        <v>21</v>
      </c>
      <c r="F100" s="13">
        <v>100</v>
      </c>
      <c r="G100" s="20">
        <v>0</v>
      </c>
      <c r="H100" s="20">
        <v>0</v>
      </c>
    </row>
    <row r="101" spans="1:8" ht="37.5">
      <c r="A101" s="14" t="s">
        <v>44</v>
      </c>
      <c r="B101" s="15" t="s">
        <v>45</v>
      </c>
      <c r="C101" s="15"/>
      <c r="D101" s="12"/>
      <c r="E101" s="12"/>
      <c r="F101" s="13">
        <f>F102+F112+F116</f>
        <v>2440</v>
      </c>
      <c r="G101" s="13">
        <f t="shared" ref="G101:H101" si="27">G102+G112+G116</f>
        <v>1367.5</v>
      </c>
      <c r="H101" s="13">
        <f t="shared" si="27"/>
        <v>1367.5</v>
      </c>
    </row>
    <row r="102" spans="1:8" ht="18.75" outlineLevel="1">
      <c r="A102" s="14" t="s">
        <v>46</v>
      </c>
      <c r="B102" s="15" t="s">
        <v>45</v>
      </c>
      <c r="C102" s="15" t="s">
        <v>11</v>
      </c>
      <c r="D102" s="12"/>
      <c r="E102" s="12"/>
      <c r="F102" s="13">
        <f>F103+F106+F109</f>
        <v>760</v>
      </c>
      <c r="G102" s="13">
        <f t="shared" ref="G102:H102" si="28">G103+G106+G109</f>
        <v>760</v>
      </c>
      <c r="H102" s="13">
        <f t="shared" si="28"/>
        <v>760</v>
      </c>
    </row>
    <row r="103" spans="1:8" ht="30.75" customHeight="1" outlineLevel="1">
      <c r="A103" s="14" t="s">
        <v>76</v>
      </c>
      <c r="B103" s="15" t="s">
        <v>45</v>
      </c>
      <c r="C103" s="15" t="s">
        <v>11</v>
      </c>
      <c r="D103" s="12" t="s">
        <v>126</v>
      </c>
      <c r="E103" s="12"/>
      <c r="F103" s="13">
        <f>F104</f>
        <v>0</v>
      </c>
      <c r="G103" s="13">
        <f t="shared" ref="G103:H103" si="29">G104</f>
        <v>0</v>
      </c>
      <c r="H103" s="13">
        <f t="shared" si="29"/>
        <v>0</v>
      </c>
    </row>
    <row r="104" spans="1:8" ht="61.5" hidden="1" customHeight="1" outlineLevel="1">
      <c r="A104" s="14" t="s">
        <v>18</v>
      </c>
      <c r="B104" s="15" t="s">
        <v>45</v>
      </c>
      <c r="C104" s="15" t="s">
        <v>11</v>
      </c>
      <c r="D104" s="12" t="s">
        <v>126</v>
      </c>
      <c r="E104" s="12" t="s">
        <v>19</v>
      </c>
      <c r="F104" s="13">
        <f>F105</f>
        <v>0</v>
      </c>
      <c r="G104" s="13">
        <f t="shared" ref="G104:H104" si="30">G105</f>
        <v>0</v>
      </c>
      <c r="H104" s="13">
        <f t="shared" si="30"/>
        <v>0</v>
      </c>
    </row>
    <row r="105" spans="1:8" ht="63.75" hidden="1" customHeight="1" outlineLevel="1">
      <c r="A105" s="14" t="s">
        <v>20</v>
      </c>
      <c r="B105" s="15" t="s">
        <v>45</v>
      </c>
      <c r="C105" s="15" t="s">
        <v>11</v>
      </c>
      <c r="D105" s="12" t="s">
        <v>126</v>
      </c>
      <c r="E105" s="12" t="s">
        <v>21</v>
      </c>
      <c r="F105" s="13">
        <v>0</v>
      </c>
      <c r="G105" s="13">
        <v>0</v>
      </c>
      <c r="H105" s="13">
        <v>0</v>
      </c>
    </row>
    <row r="106" spans="1:8" ht="75.75" customHeight="1" outlineLevel="2">
      <c r="A106" s="14" t="s">
        <v>47</v>
      </c>
      <c r="B106" s="15" t="s">
        <v>45</v>
      </c>
      <c r="C106" s="15" t="s">
        <v>11</v>
      </c>
      <c r="D106" s="12" t="s">
        <v>123</v>
      </c>
      <c r="E106" s="12"/>
      <c r="F106" s="13">
        <f t="shared" ref="F106:H107" si="31">F107</f>
        <v>260</v>
      </c>
      <c r="G106" s="13">
        <f t="shared" si="31"/>
        <v>260</v>
      </c>
      <c r="H106" s="13">
        <f t="shared" si="31"/>
        <v>260</v>
      </c>
    </row>
    <row r="107" spans="1:8" ht="56.25" outlineLevel="3">
      <c r="A107" s="14" t="s">
        <v>18</v>
      </c>
      <c r="B107" s="15" t="s">
        <v>45</v>
      </c>
      <c r="C107" s="15" t="s">
        <v>11</v>
      </c>
      <c r="D107" s="12" t="s">
        <v>123</v>
      </c>
      <c r="E107" s="12" t="s">
        <v>19</v>
      </c>
      <c r="F107" s="13">
        <f t="shared" si="31"/>
        <v>260</v>
      </c>
      <c r="G107" s="13">
        <f t="shared" si="31"/>
        <v>260</v>
      </c>
      <c r="H107" s="13">
        <f t="shared" si="31"/>
        <v>260</v>
      </c>
    </row>
    <row r="108" spans="1:8" ht="54.75" customHeight="1" outlineLevel="4">
      <c r="A108" s="14" t="s">
        <v>20</v>
      </c>
      <c r="B108" s="15" t="s">
        <v>45</v>
      </c>
      <c r="C108" s="15" t="s">
        <v>11</v>
      </c>
      <c r="D108" s="12" t="s">
        <v>123</v>
      </c>
      <c r="E108" s="12" t="s">
        <v>21</v>
      </c>
      <c r="F108" s="13">
        <v>260</v>
      </c>
      <c r="G108" s="13">
        <v>260</v>
      </c>
      <c r="H108" s="13">
        <v>260</v>
      </c>
    </row>
    <row r="109" spans="1:8" ht="24.75" customHeight="1" outlineLevel="4">
      <c r="A109" s="14" t="s">
        <v>78</v>
      </c>
      <c r="B109" s="15" t="s">
        <v>45</v>
      </c>
      <c r="C109" s="15" t="s">
        <v>11</v>
      </c>
      <c r="D109" s="12" t="s">
        <v>71</v>
      </c>
      <c r="E109" s="12"/>
      <c r="F109" s="13">
        <f>F111</f>
        <v>500</v>
      </c>
      <c r="G109" s="13">
        <f>G111</f>
        <v>500</v>
      </c>
      <c r="H109" s="13">
        <f>H111</f>
        <v>500</v>
      </c>
    </row>
    <row r="110" spans="1:8" ht="64.5" customHeight="1" outlineLevel="4">
      <c r="A110" s="14" t="s">
        <v>18</v>
      </c>
      <c r="B110" s="15" t="s">
        <v>45</v>
      </c>
      <c r="C110" s="15" t="s">
        <v>11</v>
      </c>
      <c r="D110" s="12" t="s">
        <v>71</v>
      </c>
      <c r="E110" s="12">
        <v>200</v>
      </c>
      <c r="F110" s="13">
        <f>F111</f>
        <v>500</v>
      </c>
      <c r="G110" s="13">
        <f t="shared" ref="G110:H110" si="32">G111</f>
        <v>500</v>
      </c>
      <c r="H110" s="13">
        <f t="shared" si="32"/>
        <v>500</v>
      </c>
    </row>
    <row r="111" spans="1:8" ht="35.25" customHeight="1" outlineLevel="4">
      <c r="A111" s="14" t="s">
        <v>48</v>
      </c>
      <c r="B111" s="15" t="s">
        <v>45</v>
      </c>
      <c r="C111" s="15" t="s">
        <v>11</v>
      </c>
      <c r="D111" s="12" t="s">
        <v>71</v>
      </c>
      <c r="E111" s="12">
        <v>240</v>
      </c>
      <c r="F111" s="13">
        <v>500</v>
      </c>
      <c r="G111" s="13">
        <v>500</v>
      </c>
      <c r="H111" s="13">
        <v>500</v>
      </c>
    </row>
    <row r="112" spans="1:8" ht="0.75" customHeight="1" outlineLevel="1">
      <c r="A112" s="14" t="s">
        <v>49</v>
      </c>
      <c r="B112" s="15" t="s">
        <v>45</v>
      </c>
      <c r="C112" s="15" t="s">
        <v>50</v>
      </c>
      <c r="D112" s="12"/>
      <c r="E112" s="12"/>
      <c r="F112" s="13">
        <f t="shared" ref="F112:H114" si="33">F113</f>
        <v>0</v>
      </c>
      <c r="G112" s="13">
        <f t="shared" si="33"/>
        <v>0</v>
      </c>
      <c r="H112" s="13">
        <f t="shared" si="33"/>
        <v>0</v>
      </c>
    </row>
    <row r="113" spans="1:8" ht="39" hidden="1" customHeight="1" outlineLevel="2">
      <c r="A113" s="14" t="s">
        <v>79</v>
      </c>
      <c r="B113" s="15" t="s">
        <v>45</v>
      </c>
      <c r="C113" s="15" t="s">
        <v>50</v>
      </c>
      <c r="D113" s="12" t="s">
        <v>99</v>
      </c>
      <c r="E113" s="12"/>
      <c r="F113" s="13">
        <f t="shared" si="33"/>
        <v>0</v>
      </c>
      <c r="G113" s="13">
        <f t="shared" si="33"/>
        <v>0</v>
      </c>
      <c r="H113" s="13">
        <f t="shared" si="33"/>
        <v>0</v>
      </c>
    </row>
    <row r="114" spans="1:8" ht="56.25" hidden="1" outlineLevel="3">
      <c r="A114" s="14" t="s">
        <v>18</v>
      </c>
      <c r="B114" s="15" t="s">
        <v>45</v>
      </c>
      <c r="C114" s="15" t="s">
        <v>50</v>
      </c>
      <c r="D114" s="12" t="s">
        <v>99</v>
      </c>
      <c r="E114" s="12" t="s">
        <v>19</v>
      </c>
      <c r="F114" s="13">
        <f t="shared" si="33"/>
        <v>0</v>
      </c>
      <c r="G114" s="13">
        <f t="shared" si="33"/>
        <v>0</v>
      </c>
      <c r="H114" s="13">
        <f t="shared" si="33"/>
        <v>0</v>
      </c>
    </row>
    <row r="115" spans="1:8" ht="59.25" hidden="1" customHeight="1" outlineLevel="4">
      <c r="A115" s="14" t="s">
        <v>20</v>
      </c>
      <c r="B115" s="15" t="s">
        <v>45</v>
      </c>
      <c r="C115" s="15" t="s">
        <v>50</v>
      </c>
      <c r="D115" s="12" t="s">
        <v>99</v>
      </c>
      <c r="E115" s="12" t="s">
        <v>21</v>
      </c>
      <c r="F115" s="13">
        <v>0</v>
      </c>
      <c r="G115" s="13">
        <v>0</v>
      </c>
      <c r="H115" s="13">
        <v>0</v>
      </c>
    </row>
    <row r="116" spans="1:8" ht="24" customHeight="1" outlineLevel="1" collapsed="1">
      <c r="A116" s="14" t="s">
        <v>51</v>
      </c>
      <c r="B116" s="15" t="s">
        <v>45</v>
      </c>
      <c r="C116" s="15" t="s">
        <v>32</v>
      </c>
      <c r="D116" s="12"/>
      <c r="E116" s="12"/>
      <c r="F116" s="13">
        <f>F123+F128+F131+F137+F142+F145+F151+F148+F134+F117+F120</f>
        <v>1680</v>
      </c>
      <c r="G116" s="13">
        <f>G123+G128+G131+G137+G142+G145+G151+G148+G134</f>
        <v>607.5</v>
      </c>
      <c r="H116" s="13">
        <f>H123+H128+H131+H137+H142+H145+H151+H148+H134</f>
        <v>607.5</v>
      </c>
    </row>
    <row r="117" spans="1:8" ht="45" hidden="1" customHeight="1" outlineLevel="1">
      <c r="A117" s="29" t="s">
        <v>113</v>
      </c>
      <c r="B117" s="27" t="s">
        <v>45</v>
      </c>
      <c r="C117" s="27" t="s">
        <v>32</v>
      </c>
      <c r="D117" s="30" t="s">
        <v>92</v>
      </c>
      <c r="E117" s="27"/>
      <c r="F117" s="41">
        <f t="shared" ref="F117:H118" si="34">F118</f>
        <v>0</v>
      </c>
      <c r="G117" s="41">
        <f t="shared" si="34"/>
        <v>0</v>
      </c>
      <c r="H117" s="41">
        <f t="shared" si="34"/>
        <v>0</v>
      </c>
    </row>
    <row r="118" spans="1:8" ht="59.25" hidden="1" customHeight="1" outlineLevel="1">
      <c r="A118" s="29" t="s">
        <v>18</v>
      </c>
      <c r="B118" s="27" t="s">
        <v>45</v>
      </c>
      <c r="C118" s="27" t="s">
        <v>32</v>
      </c>
      <c r="D118" s="30" t="s">
        <v>92</v>
      </c>
      <c r="E118" s="27" t="s">
        <v>19</v>
      </c>
      <c r="F118" s="41">
        <f t="shared" si="34"/>
        <v>0</v>
      </c>
      <c r="G118" s="41">
        <f t="shared" si="34"/>
        <v>0</v>
      </c>
      <c r="H118" s="41">
        <f t="shared" si="34"/>
        <v>0</v>
      </c>
    </row>
    <row r="119" spans="1:8" ht="60" hidden="1" customHeight="1" outlineLevel="1">
      <c r="A119" s="29" t="s">
        <v>20</v>
      </c>
      <c r="B119" s="27" t="s">
        <v>45</v>
      </c>
      <c r="C119" s="27" t="s">
        <v>32</v>
      </c>
      <c r="D119" s="30" t="s">
        <v>92</v>
      </c>
      <c r="E119" s="27" t="s">
        <v>21</v>
      </c>
      <c r="F119" s="28">
        <v>0</v>
      </c>
      <c r="G119" s="41">
        <v>0</v>
      </c>
      <c r="H119" s="41">
        <v>0</v>
      </c>
    </row>
    <row r="120" spans="1:8" ht="57.75" hidden="1" customHeight="1" outlineLevel="1">
      <c r="A120" s="29" t="s">
        <v>59</v>
      </c>
      <c r="B120" s="27" t="s">
        <v>45</v>
      </c>
      <c r="C120" s="27" t="s">
        <v>32</v>
      </c>
      <c r="D120" s="30" t="s">
        <v>93</v>
      </c>
      <c r="E120" s="27"/>
      <c r="F120" s="41">
        <f t="shared" ref="F120:H121" si="35">F121</f>
        <v>0</v>
      </c>
      <c r="G120" s="41">
        <f t="shared" si="35"/>
        <v>0</v>
      </c>
      <c r="H120" s="41">
        <f t="shared" si="35"/>
        <v>0</v>
      </c>
    </row>
    <row r="121" spans="1:8" ht="56.25" hidden="1" customHeight="1" outlineLevel="1">
      <c r="A121" s="29" t="s">
        <v>18</v>
      </c>
      <c r="B121" s="27" t="s">
        <v>45</v>
      </c>
      <c r="C121" s="27" t="s">
        <v>32</v>
      </c>
      <c r="D121" s="30" t="s">
        <v>93</v>
      </c>
      <c r="E121" s="27" t="s">
        <v>19</v>
      </c>
      <c r="F121" s="41">
        <f t="shared" si="35"/>
        <v>0</v>
      </c>
      <c r="G121" s="41">
        <f t="shared" si="35"/>
        <v>0</v>
      </c>
      <c r="H121" s="41">
        <f t="shared" si="35"/>
        <v>0</v>
      </c>
    </row>
    <row r="122" spans="1:8" ht="66" hidden="1" customHeight="1" outlineLevel="1">
      <c r="A122" s="29" t="s">
        <v>20</v>
      </c>
      <c r="B122" s="27" t="s">
        <v>45</v>
      </c>
      <c r="C122" s="27" t="s">
        <v>32</v>
      </c>
      <c r="D122" s="30" t="s">
        <v>93</v>
      </c>
      <c r="E122" s="27" t="s">
        <v>21</v>
      </c>
      <c r="F122" s="28">
        <v>0</v>
      </c>
      <c r="G122" s="41">
        <v>0</v>
      </c>
      <c r="H122" s="41">
        <v>0</v>
      </c>
    </row>
    <row r="123" spans="1:8" ht="45.75" customHeight="1" outlineLevel="2">
      <c r="A123" s="14" t="s">
        <v>80</v>
      </c>
      <c r="B123" s="15" t="s">
        <v>45</v>
      </c>
      <c r="C123" s="15" t="s">
        <v>32</v>
      </c>
      <c r="D123" s="12" t="s">
        <v>98</v>
      </c>
      <c r="E123" s="12"/>
      <c r="F123" s="13">
        <f>F124+F127</f>
        <v>1100</v>
      </c>
      <c r="G123" s="13">
        <f>G124+G127</f>
        <v>577.5</v>
      </c>
      <c r="H123" s="13">
        <f>H124+H127</f>
        <v>577.5</v>
      </c>
    </row>
    <row r="124" spans="1:8" ht="56.25" outlineLevel="3">
      <c r="A124" s="14" t="s">
        <v>18</v>
      </c>
      <c r="B124" s="15" t="s">
        <v>45</v>
      </c>
      <c r="C124" s="15" t="s">
        <v>32</v>
      </c>
      <c r="D124" s="12" t="s">
        <v>98</v>
      </c>
      <c r="E124" s="12" t="s">
        <v>19</v>
      </c>
      <c r="F124" s="13">
        <f t="shared" ref="F124:H124" si="36">F125</f>
        <v>1100</v>
      </c>
      <c r="G124" s="13">
        <f t="shared" si="36"/>
        <v>577.5</v>
      </c>
      <c r="H124" s="13">
        <f t="shared" si="36"/>
        <v>577.5</v>
      </c>
    </row>
    <row r="125" spans="1:8" ht="95.25" customHeight="1" outlineLevel="4">
      <c r="A125" s="14" t="s">
        <v>20</v>
      </c>
      <c r="B125" s="15" t="s">
        <v>45</v>
      </c>
      <c r="C125" s="15" t="s">
        <v>32</v>
      </c>
      <c r="D125" s="12" t="s">
        <v>98</v>
      </c>
      <c r="E125" s="12" t="s">
        <v>21</v>
      </c>
      <c r="F125" s="13">
        <v>1100</v>
      </c>
      <c r="G125" s="13">
        <v>577.5</v>
      </c>
      <c r="H125" s="13">
        <v>577.5</v>
      </c>
    </row>
    <row r="126" spans="1:8" ht="106.5" hidden="1" customHeight="1" outlineLevel="4">
      <c r="A126" s="14"/>
      <c r="B126" s="15" t="s">
        <v>45</v>
      </c>
      <c r="C126" s="15" t="s">
        <v>32</v>
      </c>
      <c r="D126" s="12" t="s">
        <v>98</v>
      </c>
      <c r="E126" s="12">
        <v>800</v>
      </c>
      <c r="F126" s="28"/>
      <c r="G126" s="28"/>
      <c r="H126" s="28"/>
    </row>
    <row r="127" spans="1:8" ht="61.5" hidden="1" customHeight="1" outlineLevel="4">
      <c r="A127" s="14" t="s">
        <v>52</v>
      </c>
      <c r="B127" s="15" t="s">
        <v>45</v>
      </c>
      <c r="C127" s="15" t="s">
        <v>32</v>
      </c>
      <c r="D127" s="12" t="s">
        <v>72</v>
      </c>
      <c r="E127" s="12">
        <v>830</v>
      </c>
      <c r="F127" s="28">
        <v>0</v>
      </c>
      <c r="G127" s="28">
        <v>0</v>
      </c>
      <c r="H127" s="28">
        <v>0</v>
      </c>
    </row>
    <row r="128" spans="1:8" ht="4.5" hidden="1" customHeight="1" outlineLevel="2">
      <c r="A128" s="14" t="s">
        <v>53</v>
      </c>
      <c r="B128" s="15" t="s">
        <v>45</v>
      </c>
      <c r="C128" s="15" t="s">
        <v>32</v>
      </c>
      <c r="D128" s="12" t="s">
        <v>97</v>
      </c>
      <c r="E128" s="12"/>
      <c r="F128" s="13">
        <f t="shared" ref="F128:H129" si="37">F129</f>
        <v>0</v>
      </c>
      <c r="G128" s="13">
        <f t="shared" si="37"/>
        <v>0</v>
      </c>
      <c r="H128" s="13">
        <f t="shared" si="37"/>
        <v>0</v>
      </c>
    </row>
    <row r="129" spans="1:8" ht="56.25" hidden="1" customHeight="1" outlineLevel="3">
      <c r="A129" s="14" t="s">
        <v>18</v>
      </c>
      <c r="B129" s="15" t="s">
        <v>45</v>
      </c>
      <c r="C129" s="15" t="s">
        <v>32</v>
      </c>
      <c r="D129" s="12" t="s">
        <v>97</v>
      </c>
      <c r="E129" s="12" t="s">
        <v>19</v>
      </c>
      <c r="F129" s="13">
        <f t="shared" si="37"/>
        <v>0</v>
      </c>
      <c r="G129" s="13">
        <f t="shared" si="37"/>
        <v>0</v>
      </c>
      <c r="H129" s="13">
        <f t="shared" si="37"/>
        <v>0</v>
      </c>
    </row>
    <row r="130" spans="1:8" ht="55.5" hidden="1" customHeight="1" outlineLevel="4">
      <c r="A130" s="14" t="s">
        <v>20</v>
      </c>
      <c r="B130" s="15" t="s">
        <v>45</v>
      </c>
      <c r="C130" s="15" t="s">
        <v>32</v>
      </c>
      <c r="D130" s="12" t="s">
        <v>97</v>
      </c>
      <c r="E130" s="12" t="s">
        <v>21</v>
      </c>
      <c r="F130" s="13">
        <v>0</v>
      </c>
      <c r="G130" s="13">
        <v>0</v>
      </c>
      <c r="H130" s="13">
        <v>0</v>
      </c>
    </row>
    <row r="131" spans="1:8" ht="42" customHeight="1" outlineLevel="2" collapsed="1">
      <c r="A131" s="14" t="s">
        <v>54</v>
      </c>
      <c r="B131" s="15" t="s">
        <v>45</v>
      </c>
      <c r="C131" s="15" t="s">
        <v>32</v>
      </c>
      <c r="D131" s="12" t="s">
        <v>95</v>
      </c>
      <c r="E131" s="12"/>
      <c r="F131" s="13">
        <f t="shared" ref="F131:H132" si="38">F132</f>
        <v>30</v>
      </c>
      <c r="G131" s="13">
        <f t="shared" si="38"/>
        <v>30</v>
      </c>
      <c r="H131" s="13">
        <f t="shared" si="38"/>
        <v>30</v>
      </c>
    </row>
    <row r="132" spans="1:8" ht="58.7" customHeight="1" outlineLevel="3">
      <c r="A132" s="14" t="s">
        <v>18</v>
      </c>
      <c r="B132" s="15" t="s">
        <v>45</v>
      </c>
      <c r="C132" s="15" t="s">
        <v>32</v>
      </c>
      <c r="D132" s="12" t="s">
        <v>95</v>
      </c>
      <c r="E132" s="12" t="s">
        <v>19</v>
      </c>
      <c r="F132" s="13">
        <f t="shared" si="38"/>
        <v>30</v>
      </c>
      <c r="G132" s="13">
        <f t="shared" si="38"/>
        <v>30</v>
      </c>
      <c r="H132" s="13">
        <f t="shared" si="38"/>
        <v>30</v>
      </c>
    </row>
    <row r="133" spans="1:8" ht="55.5" customHeight="1" outlineLevel="4">
      <c r="A133" s="14" t="s">
        <v>20</v>
      </c>
      <c r="B133" s="15" t="s">
        <v>45</v>
      </c>
      <c r="C133" s="15" t="s">
        <v>32</v>
      </c>
      <c r="D133" s="12" t="s">
        <v>95</v>
      </c>
      <c r="E133" s="12" t="s">
        <v>21</v>
      </c>
      <c r="F133" s="13">
        <v>30</v>
      </c>
      <c r="G133" s="13">
        <v>30</v>
      </c>
      <c r="H133" s="13">
        <v>30</v>
      </c>
    </row>
    <row r="134" spans="1:8" ht="42" customHeight="1" outlineLevel="4">
      <c r="A134" s="14" t="s">
        <v>81</v>
      </c>
      <c r="B134" s="15" t="s">
        <v>45</v>
      </c>
      <c r="C134" s="15" t="s">
        <v>32</v>
      </c>
      <c r="D134" s="12" t="s">
        <v>96</v>
      </c>
      <c r="E134" s="12"/>
      <c r="F134" s="13">
        <f>F135</f>
        <v>400</v>
      </c>
      <c r="G134" s="13">
        <f t="shared" ref="G134:H134" si="39">G135</f>
        <v>0</v>
      </c>
      <c r="H134" s="13">
        <f t="shared" si="39"/>
        <v>0</v>
      </c>
    </row>
    <row r="135" spans="1:8" ht="58.5" customHeight="1" outlineLevel="4">
      <c r="A135" s="14" t="s">
        <v>18</v>
      </c>
      <c r="B135" s="15" t="s">
        <v>45</v>
      </c>
      <c r="C135" s="15" t="s">
        <v>32</v>
      </c>
      <c r="D135" s="12" t="s">
        <v>96</v>
      </c>
      <c r="E135" s="12" t="s">
        <v>19</v>
      </c>
      <c r="F135" s="13">
        <f>F136</f>
        <v>400</v>
      </c>
      <c r="G135" s="13">
        <f t="shared" ref="G135:H135" si="40">G136</f>
        <v>0</v>
      </c>
      <c r="H135" s="13">
        <f t="shared" si="40"/>
        <v>0</v>
      </c>
    </row>
    <row r="136" spans="1:8" ht="63.75" customHeight="1" outlineLevel="4">
      <c r="A136" s="14" t="s">
        <v>20</v>
      </c>
      <c r="B136" s="15" t="s">
        <v>45</v>
      </c>
      <c r="C136" s="15" t="s">
        <v>32</v>
      </c>
      <c r="D136" s="12" t="s">
        <v>96</v>
      </c>
      <c r="E136" s="12" t="s">
        <v>21</v>
      </c>
      <c r="F136" s="13">
        <v>400</v>
      </c>
      <c r="G136" s="13">
        <v>0</v>
      </c>
      <c r="H136" s="13">
        <v>0</v>
      </c>
    </row>
    <row r="137" spans="1:8" ht="45" customHeight="1" outlineLevel="2">
      <c r="A137" s="14" t="s">
        <v>55</v>
      </c>
      <c r="B137" s="15" t="s">
        <v>45</v>
      </c>
      <c r="C137" s="15" t="s">
        <v>32</v>
      </c>
      <c r="D137" s="12" t="s">
        <v>94</v>
      </c>
      <c r="E137" s="12"/>
      <c r="F137" s="13">
        <f>F138+F140</f>
        <v>150</v>
      </c>
      <c r="G137" s="13">
        <f>G138+G140</f>
        <v>0</v>
      </c>
      <c r="H137" s="13">
        <f>H138+H140</f>
        <v>0</v>
      </c>
    </row>
    <row r="138" spans="1:8" ht="58.5" customHeight="1" outlineLevel="3">
      <c r="A138" s="14" t="s">
        <v>18</v>
      </c>
      <c r="B138" s="15" t="s">
        <v>45</v>
      </c>
      <c r="C138" s="15" t="s">
        <v>32</v>
      </c>
      <c r="D138" s="12" t="s">
        <v>94</v>
      </c>
      <c r="E138" s="12" t="s">
        <v>19</v>
      </c>
      <c r="F138" s="13">
        <f>F139</f>
        <v>150</v>
      </c>
      <c r="G138" s="13">
        <f>G139</f>
        <v>0</v>
      </c>
      <c r="H138" s="13">
        <f>H139</f>
        <v>0</v>
      </c>
    </row>
    <row r="139" spans="1:8" ht="56.25" customHeight="1" outlineLevel="4">
      <c r="A139" s="14" t="s">
        <v>20</v>
      </c>
      <c r="B139" s="15" t="s">
        <v>45</v>
      </c>
      <c r="C139" s="15" t="s">
        <v>32</v>
      </c>
      <c r="D139" s="12" t="s">
        <v>94</v>
      </c>
      <c r="E139" s="12" t="s">
        <v>21</v>
      </c>
      <c r="F139" s="13">
        <v>150</v>
      </c>
      <c r="G139" s="13">
        <v>0</v>
      </c>
      <c r="H139" s="13">
        <v>0</v>
      </c>
    </row>
    <row r="140" spans="1:8" ht="3" hidden="1" customHeight="1" outlineLevel="3">
      <c r="A140" s="17" t="s">
        <v>22</v>
      </c>
      <c r="B140" s="18" t="s">
        <v>45</v>
      </c>
      <c r="C140" s="18" t="s">
        <v>32</v>
      </c>
      <c r="D140" s="19" t="s">
        <v>56</v>
      </c>
      <c r="E140" s="19" t="s">
        <v>23</v>
      </c>
      <c r="F140" s="28">
        <f>F141</f>
        <v>0</v>
      </c>
      <c r="G140" s="28">
        <f>G141</f>
        <v>0</v>
      </c>
      <c r="H140" s="28">
        <f>H141</f>
        <v>0</v>
      </c>
    </row>
    <row r="141" spans="1:8" ht="18.75" hidden="1" customHeight="1" outlineLevel="4">
      <c r="A141" s="17" t="s">
        <v>57</v>
      </c>
      <c r="B141" s="18" t="s">
        <v>45</v>
      </c>
      <c r="C141" s="18" t="s">
        <v>32</v>
      </c>
      <c r="D141" s="19" t="s">
        <v>56</v>
      </c>
      <c r="E141" s="19" t="s">
        <v>58</v>
      </c>
      <c r="F141" s="28"/>
      <c r="G141" s="28"/>
      <c r="H141" s="28"/>
    </row>
    <row r="142" spans="1:8" ht="21" hidden="1" customHeight="1" outlineLevel="2">
      <c r="A142" s="17" t="s">
        <v>59</v>
      </c>
      <c r="B142" s="18" t="s">
        <v>45</v>
      </c>
      <c r="C142" s="18" t="s">
        <v>32</v>
      </c>
      <c r="D142" s="21" t="s">
        <v>93</v>
      </c>
      <c r="E142" s="19"/>
      <c r="F142" s="28">
        <f t="shared" ref="F142:H143" si="41">F143</f>
        <v>0</v>
      </c>
      <c r="G142" s="28">
        <f t="shared" si="41"/>
        <v>0</v>
      </c>
      <c r="H142" s="28">
        <f t="shared" si="41"/>
        <v>0</v>
      </c>
    </row>
    <row r="143" spans="1:8" ht="25.5" hidden="1" customHeight="1" outlineLevel="3">
      <c r="A143" s="17" t="s">
        <v>18</v>
      </c>
      <c r="B143" s="18" t="s">
        <v>45</v>
      </c>
      <c r="C143" s="18" t="s">
        <v>32</v>
      </c>
      <c r="D143" s="21" t="s">
        <v>93</v>
      </c>
      <c r="E143" s="19" t="s">
        <v>19</v>
      </c>
      <c r="F143" s="28">
        <f t="shared" si="41"/>
        <v>0</v>
      </c>
      <c r="G143" s="28">
        <f t="shared" si="41"/>
        <v>0</v>
      </c>
      <c r="H143" s="28">
        <f t="shared" si="41"/>
        <v>0</v>
      </c>
    </row>
    <row r="144" spans="1:8" ht="20.25" hidden="1" customHeight="1" outlineLevel="4">
      <c r="A144" s="17" t="s">
        <v>20</v>
      </c>
      <c r="B144" s="18" t="s">
        <v>45</v>
      </c>
      <c r="C144" s="18" t="s">
        <v>32</v>
      </c>
      <c r="D144" s="21" t="s">
        <v>93</v>
      </c>
      <c r="E144" s="19" t="s">
        <v>21</v>
      </c>
      <c r="F144" s="28"/>
      <c r="G144" s="28"/>
      <c r="H144" s="28"/>
    </row>
    <row r="145" spans="1:8" ht="27.75" hidden="1" customHeight="1" outlineLevel="2" collapsed="1">
      <c r="A145" s="17" t="s">
        <v>60</v>
      </c>
      <c r="B145" s="18" t="s">
        <v>45</v>
      </c>
      <c r="C145" s="18" t="s">
        <v>32</v>
      </c>
      <c r="D145" s="21" t="s">
        <v>92</v>
      </c>
      <c r="E145" s="19"/>
      <c r="F145" s="28">
        <f t="shared" ref="F145:H146" si="42">F146</f>
        <v>0</v>
      </c>
      <c r="G145" s="28">
        <f t="shared" si="42"/>
        <v>0</v>
      </c>
      <c r="H145" s="28">
        <f t="shared" si="42"/>
        <v>0</v>
      </c>
    </row>
    <row r="146" spans="1:8" ht="28.5" hidden="1" customHeight="1" outlineLevel="3">
      <c r="A146" s="17" t="s">
        <v>18</v>
      </c>
      <c r="B146" s="18" t="s">
        <v>45</v>
      </c>
      <c r="C146" s="18" t="s">
        <v>32</v>
      </c>
      <c r="D146" s="21" t="s">
        <v>92</v>
      </c>
      <c r="E146" s="19" t="s">
        <v>19</v>
      </c>
      <c r="F146" s="28">
        <f t="shared" si="42"/>
        <v>0</v>
      </c>
      <c r="G146" s="28">
        <f t="shared" si="42"/>
        <v>0</v>
      </c>
      <c r="H146" s="28">
        <f t="shared" si="42"/>
        <v>0</v>
      </c>
    </row>
    <row r="147" spans="1:8" ht="27" hidden="1" customHeight="1" outlineLevel="4">
      <c r="A147" s="17" t="s">
        <v>20</v>
      </c>
      <c r="B147" s="18" t="s">
        <v>45</v>
      </c>
      <c r="C147" s="18" t="s">
        <v>32</v>
      </c>
      <c r="D147" s="21" t="s">
        <v>92</v>
      </c>
      <c r="E147" s="19" t="s">
        <v>21</v>
      </c>
      <c r="F147" s="28"/>
      <c r="G147" s="28"/>
      <c r="H147" s="28">
        <v>0</v>
      </c>
    </row>
    <row r="148" spans="1:8" ht="27" hidden="1" customHeight="1" outlineLevel="4">
      <c r="A148" s="2" t="s">
        <v>68</v>
      </c>
      <c r="B148" s="18" t="s">
        <v>45</v>
      </c>
      <c r="C148" s="18" t="s">
        <v>32</v>
      </c>
      <c r="D148" s="21" t="s">
        <v>91</v>
      </c>
      <c r="E148" s="19"/>
      <c r="F148" s="28">
        <f t="shared" ref="F148:H149" si="43">F149</f>
        <v>0</v>
      </c>
      <c r="G148" s="28">
        <f t="shared" si="43"/>
        <v>0</v>
      </c>
      <c r="H148" s="28">
        <f t="shared" si="43"/>
        <v>0</v>
      </c>
    </row>
    <row r="149" spans="1:8" ht="21" hidden="1" customHeight="1" outlineLevel="4">
      <c r="A149" s="17" t="s">
        <v>18</v>
      </c>
      <c r="B149" s="18" t="s">
        <v>45</v>
      </c>
      <c r="C149" s="18" t="s">
        <v>32</v>
      </c>
      <c r="D149" s="21" t="s">
        <v>91</v>
      </c>
      <c r="E149" s="19">
        <v>200</v>
      </c>
      <c r="F149" s="28">
        <f t="shared" si="43"/>
        <v>0</v>
      </c>
      <c r="G149" s="28">
        <f t="shared" si="43"/>
        <v>0</v>
      </c>
      <c r="H149" s="28">
        <f t="shared" si="43"/>
        <v>0</v>
      </c>
    </row>
    <row r="150" spans="1:8" ht="25.5" hidden="1" customHeight="1" outlineLevel="4">
      <c r="A150" s="17" t="s">
        <v>20</v>
      </c>
      <c r="B150" s="18" t="s">
        <v>45</v>
      </c>
      <c r="C150" s="18" t="s">
        <v>32</v>
      </c>
      <c r="D150" s="21" t="s">
        <v>91</v>
      </c>
      <c r="E150" s="19">
        <v>240</v>
      </c>
      <c r="F150" s="28"/>
      <c r="G150" s="28">
        <v>0</v>
      </c>
      <c r="H150" s="28">
        <v>0</v>
      </c>
    </row>
    <row r="151" spans="1:8" ht="21.75" hidden="1" customHeight="1" outlineLevel="4">
      <c r="A151" s="17" t="s">
        <v>60</v>
      </c>
      <c r="B151" s="18" t="s">
        <v>45</v>
      </c>
      <c r="C151" s="18" t="s">
        <v>32</v>
      </c>
      <c r="D151" s="21" t="s">
        <v>90</v>
      </c>
      <c r="E151" s="19"/>
      <c r="F151" s="28">
        <f t="shared" ref="F151:H152" si="44">F152</f>
        <v>0</v>
      </c>
      <c r="G151" s="28">
        <f t="shared" si="44"/>
        <v>0</v>
      </c>
      <c r="H151" s="28">
        <f t="shared" si="44"/>
        <v>0</v>
      </c>
    </row>
    <row r="152" spans="1:8" ht="27" hidden="1" customHeight="1" outlineLevel="4">
      <c r="A152" s="17" t="s">
        <v>18</v>
      </c>
      <c r="B152" s="18" t="s">
        <v>45</v>
      </c>
      <c r="C152" s="18" t="s">
        <v>32</v>
      </c>
      <c r="D152" s="21" t="s">
        <v>90</v>
      </c>
      <c r="E152" s="19" t="s">
        <v>19</v>
      </c>
      <c r="F152" s="28">
        <f t="shared" si="44"/>
        <v>0</v>
      </c>
      <c r="G152" s="28">
        <f t="shared" si="44"/>
        <v>0</v>
      </c>
      <c r="H152" s="28">
        <f t="shared" si="44"/>
        <v>0</v>
      </c>
    </row>
    <row r="153" spans="1:8" ht="24.75" hidden="1" customHeight="1" outlineLevel="4">
      <c r="A153" s="17" t="s">
        <v>20</v>
      </c>
      <c r="B153" s="18" t="s">
        <v>45</v>
      </c>
      <c r="C153" s="18" t="s">
        <v>32</v>
      </c>
      <c r="D153" s="21" t="s">
        <v>90</v>
      </c>
      <c r="E153" s="19" t="s">
        <v>21</v>
      </c>
      <c r="F153" s="28"/>
      <c r="G153" s="28"/>
      <c r="H153" s="28"/>
    </row>
    <row r="154" spans="1:8" ht="23.25" customHeight="1" collapsed="1">
      <c r="A154" s="17" t="s">
        <v>61</v>
      </c>
      <c r="B154" s="18" t="s">
        <v>34</v>
      </c>
      <c r="C154" s="18"/>
      <c r="D154" s="19"/>
      <c r="E154" s="19"/>
      <c r="F154" s="13">
        <f t="shared" ref="F154:H157" si="45">F155</f>
        <v>610.5</v>
      </c>
      <c r="G154" s="13">
        <f t="shared" si="45"/>
        <v>610.5</v>
      </c>
      <c r="H154" s="13">
        <f t="shared" si="45"/>
        <v>610.5</v>
      </c>
    </row>
    <row r="155" spans="1:8" ht="18.75" outlineLevel="1">
      <c r="A155" s="17" t="s">
        <v>62</v>
      </c>
      <c r="B155" s="18" t="s">
        <v>34</v>
      </c>
      <c r="C155" s="18" t="s">
        <v>11</v>
      </c>
      <c r="D155" s="19"/>
      <c r="E155" s="19"/>
      <c r="F155" s="13">
        <f t="shared" si="45"/>
        <v>610.5</v>
      </c>
      <c r="G155" s="13">
        <f t="shared" si="45"/>
        <v>610.5</v>
      </c>
      <c r="H155" s="13">
        <f t="shared" si="45"/>
        <v>610.5</v>
      </c>
    </row>
    <row r="156" spans="1:8" ht="41.25" customHeight="1" outlineLevel="2">
      <c r="A156" s="22" t="s">
        <v>82</v>
      </c>
      <c r="B156" s="18" t="s">
        <v>34</v>
      </c>
      <c r="C156" s="18" t="s">
        <v>11</v>
      </c>
      <c r="D156" s="19" t="s">
        <v>89</v>
      </c>
      <c r="E156" s="19"/>
      <c r="F156" s="13">
        <f t="shared" si="45"/>
        <v>610.5</v>
      </c>
      <c r="G156" s="13">
        <f t="shared" si="45"/>
        <v>610.5</v>
      </c>
      <c r="H156" s="13">
        <f t="shared" si="45"/>
        <v>610.5</v>
      </c>
    </row>
    <row r="157" spans="1:8" ht="37.5" outlineLevel="3">
      <c r="A157" s="17" t="s">
        <v>63</v>
      </c>
      <c r="B157" s="18" t="s">
        <v>34</v>
      </c>
      <c r="C157" s="18" t="s">
        <v>11</v>
      </c>
      <c r="D157" s="19" t="s">
        <v>89</v>
      </c>
      <c r="E157" s="19" t="s">
        <v>64</v>
      </c>
      <c r="F157" s="13">
        <f t="shared" si="45"/>
        <v>610.5</v>
      </c>
      <c r="G157" s="13">
        <f t="shared" si="45"/>
        <v>610.5</v>
      </c>
      <c r="H157" s="13">
        <f t="shared" si="45"/>
        <v>610.5</v>
      </c>
    </row>
    <row r="158" spans="1:8" ht="37.5" outlineLevel="4">
      <c r="A158" s="17" t="s">
        <v>65</v>
      </c>
      <c r="B158" s="18" t="s">
        <v>34</v>
      </c>
      <c r="C158" s="18" t="s">
        <v>11</v>
      </c>
      <c r="D158" s="19" t="s">
        <v>89</v>
      </c>
      <c r="E158" s="19" t="s">
        <v>66</v>
      </c>
      <c r="F158" s="13">
        <v>610.5</v>
      </c>
      <c r="G158" s="13">
        <v>610.5</v>
      </c>
      <c r="H158" s="13">
        <v>610.5</v>
      </c>
    </row>
    <row r="159" spans="1:8" ht="27.75" customHeight="1">
      <c r="A159" s="23" t="s">
        <v>67</v>
      </c>
      <c r="B159" s="23"/>
      <c r="C159" s="23"/>
      <c r="D159" s="23"/>
      <c r="E159" s="23"/>
      <c r="F159" s="13">
        <f>F17+F53+F60+F65+F101+F154</f>
        <v>14117.459000000001</v>
      </c>
      <c r="G159" s="13">
        <f t="shared" ref="G159:H159" si="46">G17+G53+G60+G65+G101+G154</f>
        <v>12165.982</v>
      </c>
      <c r="H159" s="13">
        <f t="shared" si="46"/>
        <v>12751.365</v>
      </c>
    </row>
    <row r="160" spans="1:8" ht="12.75" customHeight="1">
      <c r="A160" s="1"/>
      <c r="B160" s="1"/>
      <c r="C160" s="1"/>
      <c r="D160" s="1"/>
      <c r="E160" s="1"/>
      <c r="F160" s="1"/>
    </row>
    <row r="161" spans="1:6">
      <c r="A161" s="47"/>
      <c r="B161" s="47"/>
      <c r="C161" s="47"/>
      <c r="D161" s="47"/>
      <c r="E161" s="47"/>
      <c r="F161" s="47"/>
    </row>
  </sheetData>
  <mergeCells count="15">
    <mergeCell ref="A11:H11"/>
    <mergeCell ref="A12:H12"/>
    <mergeCell ref="A13:H13"/>
    <mergeCell ref="A14:H14"/>
    <mergeCell ref="A161:F161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59055118110236227" right="0.59055118110236227" top="0.59055118110236227" bottom="0.59055118110236227" header="0.39370078740157483" footer="0.3937007874015748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2025-02-06T10:44:38Z</cp:lastPrinted>
  <dcterms:modified xsi:type="dcterms:W3CDTF">2025-11-17T08:33:58Z</dcterms:modified>
</cp:coreProperties>
</file>